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2"/>
  </bookViews>
  <sheets>
    <sheet name="losowanie" sheetId="6" r:id="rId1"/>
    <sheet name="licz.warunki" sheetId="5" r:id="rId2"/>
    <sheet name="do-zrobienia" sheetId="2" r:id="rId3"/>
    <sheet name="Arkusz3" sheetId="4" state="hidden" r:id="rId4"/>
  </sheets>
  <calcPr calcId="162913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5" l="1"/>
  <c r="K11" i="5"/>
  <c r="J11" i="5"/>
  <c r="L10" i="5"/>
  <c r="K10" i="5"/>
  <c r="J10" i="5"/>
  <c r="L9" i="5"/>
  <c r="K9" i="5"/>
  <c r="J9" i="5"/>
  <c r="L8" i="5"/>
  <c r="K8" i="5"/>
  <c r="J8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C32" i="5"/>
  <c r="C33" i="5"/>
  <c r="C34" i="5" s="1"/>
  <c r="C7" i="5"/>
  <c r="C8" i="5"/>
  <c r="C9" i="5"/>
  <c r="C10" i="5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6" i="5"/>
  <c r="C14" i="6"/>
  <c r="E14" i="6" s="1"/>
  <c r="C6" i="6"/>
  <c r="C7" i="6"/>
  <c r="C8" i="6"/>
  <c r="C9" i="6"/>
  <c r="C10" i="6"/>
  <c r="C5" i="6"/>
  <c r="E16" i="5"/>
  <c r="E17" i="5"/>
  <c r="E18" i="5"/>
  <c r="E19" i="5"/>
  <c r="E20" i="5"/>
  <c r="E6" i="5"/>
  <c r="E7" i="5"/>
  <c r="E8" i="5"/>
  <c r="E9" i="5"/>
  <c r="E10" i="5"/>
  <c r="E11" i="5"/>
  <c r="E12" i="5"/>
  <c r="E13" i="5"/>
  <c r="E14" i="5"/>
  <c r="E15" i="5"/>
  <c r="E5" i="5"/>
  <c r="M8" i="5" l="1"/>
  <c r="M11" i="5"/>
  <c r="M12" i="5" s="1"/>
  <c r="M9" i="5"/>
  <c r="M10" i="5"/>
</calcChain>
</file>

<file path=xl/sharedStrings.xml><?xml version="1.0" encoding="utf-8"?>
<sst xmlns="http://schemas.openxmlformats.org/spreadsheetml/2006/main" count="113" uniqueCount="29">
  <si>
    <t xml:space="preserve">aktywność </t>
  </si>
  <si>
    <t>skuteczność</t>
  </si>
  <si>
    <t>poniżej</t>
  </si>
  <si>
    <t>norma</t>
  </si>
  <si>
    <t>powyżej</t>
  </si>
  <si>
    <t>aktywność</t>
  </si>
  <si>
    <t>wiek</t>
  </si>
  <si>
    <t>65 i więcej</t>
  </si>
  <si>
    <t>18-25</t>
  </si>
  <si>
    <t>25-45</t>
  </si>
  <si>
    <t>45-65</t>
  </si>
  <si>
    <t>tak</t>
  </si>
  <si>
    <t>nie</t>
  </si>
  <si>
    <t>t</t>
  </si>
  <si>
    <t>waham się</t>
  </si>
  <si>
    <t>odpowiedź</t>
  </si>
  <si>
    <t>w</t>
  </si>
  <si>
    <t>n</t>
  </si>
  <si>
    <t>kat.wiek</t>
  </si>
  <si>
    <t>M- młodzi</t>
  </si>
  <si>
    <t>E -emeryci</t>
  </si>
  <si>
    <t>W-wczesna dorosłość</t>
  </si>
  <si>
    <t>P - późna dorosłość</t>
  </si>
  <si>
    <t>toto lotek</t>
  </si>
  <si>
    <t>funkcja losowa - każde naciśnięcie F9 powoduje przeliczenie arkusza , nowe losowanie</t>
  </si>
  <si>
    <t>l.p.</t>
  </si>
  <si>
    <t>Czy pójdzie pan/pani  na wybory</t>
  </si>
  <si>
    <t>Ankieta przed wyborami</t>
  </si>
  <si>
    <t>Analiza marketingu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</si>
</sst>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 style="thin">
        <color rgb="FF999999"/>
      </right>
      <top style="thin">
        <color indexed="65"/>
      </top>
      <bottom style="thin">
        <color rgb="FF99999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 vertical="top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0" fillId="0" borderId="1" xfId="0" applyFill="1" applyBorder="1" applyAlignment="1">
      <alignment horizontal="center" vertical="center"/>
    </xf>
    <xf numFmtId="0" fontId="5" fillId="0" borderId="0" xfId="0" applyFont="1"/>
    <xf numFmtId="0" fontId="0" fillId="0" borderId="11" xfId="0" applyBorder="1" applyAlignment="1">
      <alignment horizontal="center" vertical="center"/>
    </xf>
  </cellXfs>
  <cellStyles count="1">
    <cellStyle name="Normalny" xfId="0" builtinId="0"/>
  </cellStyles>
  <dxfs count="8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[losowanie.xlsx]Arkusz3!Tabela przestawna1</c:name>
    <c:fmtId val="0"/>
  </c:pivotSource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97600"/>
        <c:axId val="5498432"/>
      </c:barChart>
      <c:catAx>
        <c:axId val="54976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498432"/>
        <c:crosses val="autoZero"/>
        <c:auto val="1"/>
        <c:lblAlgn val="ctr"/>
        <c:lblOffset val="100"/>
        <c:noMultiLvlLbl val="0"/>
      </c:catAx>
      <c:valAx>
        <c:axId val="549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497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11</xdr:col>
      <xdr:colOff>304800</xdr:colOff>
      <xdr:row>16</xdr:row>
      <xdr:rowOff>0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moje-ksiazki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or" refreshedDate="43857.680104282408" createdVersion="6" refreshedVersion="6" minRefreshableVersion="3" recordCount="5">
  <cacheSource type="worksheet">
    <worksheetSource ref="H8:H13" sheet="Arkusz1" r:id="rId2"/>
  </cacheSource>
  <cacheFields count="1">
    <cacheField name="5" numFmtId="0">
      <sharedItems containsSemiMixedTypes="0" containsString="0" containsNumber="1" containsInteger="1" minValue="4" maxValue="3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">
  <r>
    <n v="16"/>
  </r>
  <r>
    <n v="4"/>
  </r>
  <r>
    <n v="12"/>
  </r>
  <r>
    <n v="34"/>
  </r>
  <r>
    <n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przestawna1" cacheId="0" applyNumberFormats="0" applyBorderFormats="0" applyFontFormats="0" applyPatternFormats="0" applyAlignmentFormats="0" applyWidthHeightFormats="1" dataCaption="Wartości" updatedVersion="6" minRefreshableVersion="3" useAutoFormatting="1" itemPrintTitles="1" createdVersion="6" indent="0" outline="1" outlineData="1" multipleFieldFilters="0" chartFormat="1">
  <location ref="A1:C18" firstHeaderRow="1" firstDataRow="1" firstDataCol="0"/>
  <pivotFields count="1">
    <pivotField showAll="0"/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workbookViewId="0">
      <selection activeCell="M12" sqref="M12"/>
    </sheetView>
  </sheetViews>
  <sheetFormatPr defaultRowHeight="14.4" x14ac:dyDescent="0.3"/>
  <cols>
    <col min="3" max="3" width="15.109375" customWidth="1"/>
  </cols>
  <sheetData>
    <row r="3" spans="3:6" x14ac:dyDescent="0.3">
      <c r="C3" t="s">
        <v>23</v>
      </c>
      <c r="F3" t="s">
        <v>24</v>
      </c>
    </row>
    <row r="4" spans="3:6" ht="15" thickBot="1" x14ac:dyDescent="0.35"/>
    <row r="5" spans="3:6" ht="25.05" customHeight="1" thickBot="1" x14ac:dyDescent="0.35">
      <c r="C5" s="24">
        <f ca="1">INT(RAND()*49)</f>
        <v>14</v>
      </c>
    </row>
    <row r="6" spans="3:6" ht="25.05" customHeight="1" thickBot="1" x14ac:dyDescent="0.35">
      <c r="C6" s="24">
        <f t="shared" ref="C6:C10" ca="1" si="0">INT(RAND()*49)</f>
        <v>45</v>
      </c>
    </row>
    <row r="7" spans="3:6" ht="25.05" customHeight="1" thickBot="1" x14ac:dyDescent="0.35">
      <c r="C7" s="24">
        <f t="shared" ca="1" si="0"/>
        <v>36</v>
      </c>
    </row>
    <row r="8" spans="3:6" ht="25.05" customHeight="1" thickBot="1" x14ac:dyDescent="0.35">
      <c r="C8" s="24">
        <f t="shared" ca="1" si="0"/>
        <v>16</v>
      </c>
    </row>
    <row r="9" spans="3:6" ht="25.05" customHeight="1" thickBot="1" x14ac:dyDescent="0.35">
      <c r="C9" s="24">
        <f t="shared" ca="1" si="0"/>
        <v>3</v>
      </c>
    </row>
    <row r="10" spans="3:6" ht="25.05" customHeight="1" thickBot="1" x14ac:dyDescent="0.35">
      <c r="C10" s="24">
        <f t="shared" ca="1" si="0"/>
        <v>13</v>
      </c>
    </row>
    <row r="14" spans="3:6" x14ac:dyDescent="0.3">
      <c r="C14">
        <f ca="1">RAND()</f>
        <v>0.95362469862069976</v>
      </c>
      <c r="D14">
        <v>49</v>
      </c>
      <c r="E14">
        <f ca="1">C14*D14</f>
        <v>46.727610232414285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4"/>
  <sheetViews>
    <sheetView workbookViewId="0">
      <selection activeCell="J8" sqref="J8"/>
    </sheetView>
  </sheetViews>
  <sheetFormatPr defaultRowHeight="14.4" x14ac:dyDescent="0.3"/>
  <cols>
    <col min="3" max="3" width="6" style="15" customWidth="1"/>
    <col min="4" max="4" width="10" style="15" customWidth="1"/>
    <col min="5" max="5" width="9" style="15" customWidth="1"/>
    <col min="6" max="6" width="12.6640625" style="15" customWidth="1"/>
    <col min="8" max="8" width="18.88671875" bestFit="1" customWidth="1"/>
    <col min="9" max="9" width="12.77734375" customWidth="1"/>
    <col min="10" max="10" width="10.33203125" customWidth="1"/>
    <col min="11" max="11" width="10.88671875" customWidth="1"/>
    <col min="12" max="12" width="10.5546875" customWidth="1"/>
    <col min="13" max="13" width="10.33203125" customWidth="1"/>
  </cols>
  <sheetData>
    <row r="2" spans="2:13" ht="25.8" x14ac:dyDescent="0.5">
      <c r="B2" s="20"/>
      <c r="C2" s="21" t="s">
        <v>27</v>
      </c>
    </row>
    <row r="4" spans="2:13" x14ac:dyDescent="0.3">
      <c r="C4" s="15" t="s">
        <v>25</v>
      </c>
      <c r="D4" s="14" t="s">
        <v>6</v>
      </c>
      <c r="E4" s="14" t="s">
        <v>18</v>
      </c>
      <c r="F4" s="14" t="s">
        <v>15</v>
      </c>
    </row>
    <row r="5" spans="2:13" ht="18" x14ac:dyDescent="0.35">
      <c r="C5" s="16">
        <v>1</v>
      </c>
      <c r="D5" s="16">
        <v>23</v>
      </c>
      <c r="E5" s="16" t="str">
        <f>IF(D5&lt;25,"M",IF(D5&lt;45,"W",IF(D5&lt;65,"P","E")))</f>
        <v>M</v>
      </c>
      <c r="F5" s="16" t="s">
        <v>13</v>
      </c>
      <c r="J5" s="19" t="s">
        <v>26</v>
      </c>
    </row>
    <row r="6" spans="2:13" x14ac:dyDescent="0.3">
      <c r="C6" s="16">
        <f>C5+1</f>
        <v>2</v>
      </c>
      <c r="D6" s="16">
        <v>33</v>
      </c>
      <c r="E6" s="16" t="str">
        <f t="shared" ref="E6:E34" si="0">IF(D6&lt;25,"M",IF(D6&lt;45,"W",IF(D6&lt;65,"P","E")))</f>
        <v>W</v>
      </c>
      <c r="F6" s="16" t="s">
        <v>16</v>
      </c>
    </row>
    <row r="7" spans="2:13" x14ac:dyDescent="0.3">
      <c r="C7" s="16">
        <f t="shared" ref="C7:C34" si="1">C6+1</f>
        <v>3</v>
      </c>
      <c r="D7" s="16">
        <v>45</v>
      </c>
      <c r="E7" s="16" t="str">
        <f t="shared" si="0"/>
        <v>P</v>
      </c>
      <c r="F7" s="16" t="s">
        <v>17</v>
      </c>
      <c r="J7" s="15" t="s">
        <v>11</v>
      </c>
      <c r="K7" s="15" t="s">
        <v>14</v>
      </c>
      <c r="L7" s="15" t="s">
        <v>12</v>
      </c>
    </row>
    <row r="8" spans="2:13" ht="32.4" customHeight="1" x14ac:dyDescent="0.3">
      <c r="C8" s="16">
        <f t="shared" si="1"/>
        <v>4</v>
      </c>
      <c r="D8" s="16">
        <v>66</v>
      </c>
      <c r="E8" s="16" t="str">
        <f t="shared" si="0"/>
        <v>E</v>
      </c>
      <c r="F8" s="16" t="s">
        <v>13</v>
      </c>
      <c r="I8" t="s">
        <v>8</v>
      </c>
      <c r="J8" s="12">
        <f>COUNTIFS($E$5:$E$34,"M",$F$5:$F$34,"t")</f>
        <v>3</v>
      </c>
      <c r="K8" s="12">
        <f>COUNTIFS($E$5:$E$34,"M",$F$5:$F$34,"w")</f>
        <v>1</v>
      </c>
      <c r="L8" s="12">
        <f>COUNTIFS($E$5:$E$34,"M",$F$5:$F$34,"n")</f>
        <v>6</v>
      </c>
      <c r="M8">
        <f>SUM(J8:L8)</f>
        <v>10</v>
      </c>
    </row>
    <row r="9" spans="2:13" ht="33.6" customHeight="1" x14ac:dyDescent="0.3">
      <c r="C9" s="16">
        <f t="shared" si="1"/>
        <v>5</v>
      </c>
      <c r="D9" s="16">
        <v>54</v>
      </c>
      <c r="E9" s="16" t="str">
        <f t="shared" si="0"/>
        <v>P</v>
      </c>
      <c r="F9" s="16" t="s">
        <v>13</v>
      </c>
      <c r="H9" t="s">
        <v>6</v>
      </c>
      <c r="I9" t="s">
        <v>9</v>
      </c>
      <c r="J9" s="12">
        <f>COUNTIFS($E$5:$E$34,"W",$F$5:$F$34,"t")</f>
        <v>3</v>
      </c>
      <c r="K9" s="12">
        <f>COUNTIFS($E$5:$E$34,"W",$F$5:$F$34,"w")</f>
        <v>5</v>
      </c>
      <c r="L9" s="12">
        <f>COUNTIFS($E$5:$E$34,"W",$F$5:$F$34,"n")</f>
        <v>2</v>
      </c>
      <c r="M9">
        <f>SUM(J9:L9)</f>
        <v>10</v>
      </c>
    </row>
    <row r="10" spans="2:13" ht="33" customHeight="1" x14ac:dyDescent="0.3">
      <c r="C10" s="16">
        <f t="shared" si="1"/>
        <v>6</v>
      </c>
      <c r="D10" s="16">
        <v>35</v>
      </c>
      <c r="E10" s="16" t="str">
        <f t="shared" si="0"/>
        <v>W</v>
      </c>
      <c r="F10" s="16" t="s">
        <v>16</v>
      </c>
      <c r="I10" t="s">
        <v>10</v>
      </c>
      <c r="J10" s="12">
        <f>COUNTIFS($E$5:$E$34,"P",$F$5:$F$34,"t")</f>
        <v>2</v>
      </c>
      <c r="K10" s="12">
        <f>COUNTIFS($E$5:$E$34,"P",$F$5:$F$34,"w")</f>
        <v>2</v>
      </c>
      <c r="L10" s="12">
        <f>COUNTIFS($E$5:$E$34,"P",$F$5:$F$34,"n")</f>
        <v>2</v>
      </c>
      <c r="M10">
        <f>SUM(J10:L10)</f>
        <v>6</v>
      </c>
    </row>
    <row r="11" spans="2:13" ht="34.200000000000003" customHeight="1" x14ac:dyDescent="0.3">
      <c r="C11" s="16">
        <f t="shared" si="1"/>
        <v>7</v>
      </c>
      <c r="D11" s="16">
        <v>44</v>
      </c>
      <c r="E11" s="16" t="str">
        <f t="shared" si="0"/>
        <v>W</v>
      </c>
      <c r="F11" s="16" t="s">
        <v>17</v>
      </c>
      <c r="I11" t="s">
        <v>7</v>
      </c>
      <c r="J11" s="12">
        <f>COUNTIFS($E$5:$E$34,"E",$F$5:$F$34,"t")</f>
        <v>2</v>
      </c>
      <c r="K11" s="12">
        <f>COUNTIFS($E$5:$E$34,"E",$F$5:$F$34,"w")</f>
        <v>2</v>
      </c>
      <c r="L11" s="12">
        <f>COUNTIFS($E$5:$E$34,"E",$F$5:$F$34,"n")</f>
        <v>0</v>
      </c>
      <c r="M11">
        <f>SUM(J11:L11)</f>
        <v>4</v>
      </c>
    </row>
    <row r="12" spans="2:13" x14ac:dyDescent="0.3">
      <c r="C12" s="16">
        <f t="shared" si="1"/>
        <v>8</v>
      </c>
      <c r="D12" s="16">
        <v>33</v>
      </c>
      <c r="E12" s="16" t="str">
        <f t="shared" si="0"/>
        <v>W</v>
      </c>
      <c r="F12" s="16" t="s">
        <v>13</v>
      </c>
      <c r="M12">
        <f>SUM(M8:M11)</f>
        <v>30</v>
      </c>
    </row>
    <row r="13" spans="2:13" x14ac:dyDescent="0.3">
      <c r="C13" s="16">
        <f t="shared" si="1"/>
        <v>9</v>
      </c>
      <c r="D13" s="16">
        <v>35</v>
      </c>
      <c r="E13" s="16" t="str">
        <f t="shared" si="0"/>
        <v>W</v>
      </c>
      <c r="F13" s="16" t="s">
        <v>16</v>
      </c>
      <c r="I13" s="17"/>
      <c r="J13" s="17"/>
      <c r="K13" s="17"/>
      <c r="L13" s="17"/>
      <c r="M13" s="17"/>
    </row>
    <row r="14" spans="2:13" x14ac:dyDescent="0.3">
      <c r="C14" s="16">
        <f t="shared" si="1"/>
        <v>10</v>
      </c>
      <c r="D14" s="16">
        <v>27</v>
      </c>
      <c r="E14" s="16" t="str">
        <f t="shared" si="0"/>
        <v>W</v>
      </c>
      <c r="F14" s="16" t="s">
        <v>17</v>
      </c>
      <c r="H14" s="18" t="s">
        <v>19</v>
      </c>
      <c r="I14" s="15" t="s">
        <v>8</v>
      </c>
      <c r="J14" s="17"/>
      <c r="K14" s="17"/>
      <c r="L14" s="17"/>
      <c r="M14" s="17"/>
    </row>
    <row r="15" spans="2:13" x14ac:dyDescent="0.3">
      <c r="C15" s="16">
        <f t="shared" si="1"/>
        <v>11</v>
      </c>
      <c r="D15" s="16">
        <v>18</v>
      </c>
      <c r="E15" s="16" t="str">
        <f t="shared" si="0"/>
        <v>M</v>
      </c>
      <c r="F15" s="16" t="s">
        <v>17</v>
      </c>
      <c r="H15" s="18" t="s">
        <v>21</v>
      </c>
      <c r="I15" s="15" t="s">
        <v>9</v>
      </c>
      <c r="J15" s="17"/>
      <c r="K15" s="17"/>
      <c r="L15" s="17"/>
      <c r="M15" s="17"/>
    </row>
    <row r="16" spans="2:13" x14ac:dyDescent="0.3">
      <c r="C16" s="16">
        <f t="shared" si="1"/>
        <v>12</v>
      </c>
      <c r="D16" s="16">
        <v>46</v>
      </c>
      <c r="E16" s="16" t="str">
        <f t="shared" si="0"/>
        <v>P</v>
      </c>
      <c r="F16" s="16" t="s">
        <v>13</v>
      </c>
      <c r="H16" s="18" t="s">
        <v>22</v>
      </c>
      <c r="I16" s="15" t="s">
        <v>10</v>
      </c>
      <c r="J16" s="17"/>
      <c r="K16" s="17"/>
      <c r="L16" s="17"/>
      <c r="M16" s="17"/>
    </row>
    <row r="17" spans="3:13" x14ac:dyDescent="0.3">
      <c r="C17" s="16">
        <f t="shared" si="1"/>
        <v>13</v>
      </c>
      <c r="D17" s="16">
        <v>22</v>
      </c>
      <c r="E17" s="16" t="str">
        <f t="shared" si="0"/>
        <v>M</v>
      </c>
      <c r="F17" s="16" t="s">
        <v>16</v>
      </c>
      <c r="H17" s="18" t="s">
        <v>20</v>
      </c>
      <c r="I17" s="15" t="s">
        <v>7</v>
      </c>
      <c r="J17" s="17"/>
      <c r="K17" s="17"/>
      <c r="L17" s="17"/>
      <c r="M17" s="17"/>
    </row>
    <row r="18" spans="3:13" x14ac:dyDescent="0.3">
      <c r="C18" s="16">
        <f t="shared" si="1"/>
        <v>14</v>
      </c>
      <c r="D18" s="16">
        <v>19</v>
      </c>
      <c r="E18" s="16" t="str">
        <f t="shared" si="0"/>
        <v>M</v>
      </c>
      <c r="F18" s="16" t="s">
        <v>17</v>
      </c>
      <c r="I18" s="17"/>
      <c r="J18" s="17"/>
      <c r="K18" s="17"/>
      <c r="L18" s="17"/>
      <c r="M18" s="17"/>
    </row>
    <row r="19" spans="3:13" x14ac:dyDescent="0.3">
      <c r="C19" s="16">
        <f t="shared" si="1"/>
        <v>15</v>
      </c>
      <c r="D19" s="16">
        <v>23</v>
      </c>
      <c r="E19" s="16" t="str">
        <f t="shared" si="0"/>
        <v>M</v>
      </c>
      <c r="F19" s="16" t="s">
        <v>13</v>
      </c>
      <c r="I19" s="17"/>
      <c r="J19" s="17"/>
      <c r="K19" s="17"/>
      <c r="L19" s="17"/>
      <c r="M19" s="17"/>
    </row>
    <row r="20" spans="3:13" x14ac:dyDescent="0.3">
      <c r="C20" s="16">
        <f t="shared" si="1"/>
        <v>16</v>
      </c>
      <c r="D20" s="16">
        <v>66</v>
      </c>
      <c r="E20" s="16" t="str">
        <f t="shared" si="0"/>
        <v>E</v>
      </c>
      <c r="F20" s="16" t="s">
        <v>13</v>
      </c>
      <c r="I20" s="17"/>
      <c r="J20" s="17"/>
      <c r="K20" s="17"/>
      <c r="L20" s="17"/>
      <c r="M20" s="17"/>
    </row>
    <row r="21" spans="3:13" x14ac:dyDescent="0.3">
      <c r="C21" s="16">
        <f t="shared" si="1"/>
        <v>17</v>
      </c>
      <c r="D21" s="16">
        <v>35</v>
      </c>
      <c r="E21" s="16" t="str">
        <f t="shared" si="0"/>
        <v>W</v>
      </c>
      <c r="F21" s="16" t="s">
        <v>13</v>
      </c>
      <c r="I21" s="17"/>
      <c r="J21" s="17"/>
      <c r="K21" s="17"/>
      <c r="L21" s="17"/>
      <c r="M21" s="17"/>
    </row>
    <row r="22" spans="3:13" x14ac:dyDescent="0.3">
      <c r="C22" s="16">
        <f t="shared" si="1"/>
        <v>18</v>
      </c>
      <c r="D22" s="16">
        <v>66</v>
      </c>
      <c r="E22" s="16" t="str">
        <f t="shared" si="0"/>
        <v>E</v>
      </c>
      <c r="F22" s="16" t="s">
        <v>16</v>
      </c>
    </row>
    <row r="23" spans="3:13" x14ac:dyDescent="0.3">
      <c r="C23" s="16">
        <f t="shared" si="1"/>
        <v>19</v>
      </c>
      <c r="D23" s="16">
        <v>78</v>
      </c>
      <c r="E23" s="16" t="str">
        <f t="shared" si="0"/>
        <v>E</v>
      </c>
      <c r="F23" s="16" t="s">
        <v>16</v>
      </c>
    </row>
    <row r="24" spans="3:13" x14ac:dyDescent="0.3">
      <c r="C24" s="16">
        <f t="shared" si="1"/>
        <v>20</v>
      </c>
      <c r="D24" s="16">
        <v>21</v>
      </c>
      <c r="E24" s="16" t="str">
        <f t="shared" si="0"/>
        <v>M</v>
      </c>
      <c r="F24" s="16" t="s">
        <v>17</v>
      </c>
    </row>
    <row r="25" spans="3:13" x14ac:dyDescent="0.3">
      <c r="C25" s="16">
        <f t="shared" si="1"/>
        <v>21</v>
      </c>
      <c r="D25" s="16">
        <v>22</v>
      </c>
      <c r="E25" s="16" t="str">
        <f t="shared" si="0"/>
        <v>M</v>
      </c>
      <c r="F25" s="16" t="s">
        <v>17</v>
      </c>
    </row>
    <row r="26" spans="3:13" x14ac:dyDescent="0.3">
      <c r="C26" s="16">
        <f t="shared" si="1"/>
        <v>22</v>
      </c>
      <c r="D26" s="16">
        <v>46</v>
      </c>
      <c r="E26" s="16" t="str">
        <f t="shared" si="0"/>
        <v>P</v>
      </c>
      <c r="F26" s="16" t="s">
        <v>16</v>
      </c>
    </row>
    <row r="27" spans="3:13" x14ac:dyDescent="0.3">
      <c r="C27" s="16">
        <f t="shared" si="1"/>
        <v>23</v>
      </c>
      <c r="D27" s="16">
        <v>33</v>
      </c>
      <c r="E27" s="16" t="str">
        <f t="shared" si="0"/>
        <v>W</v>
      </c>
      <c r="F27" s="16" t="s">
        <v>16</v>
      </c>
    </row>
    <row r="28" spans="3:13" x14ac:dyDescent="0.3">
      <c r="C28" s="16">
        <f t="shared" si="1"/>
        <v>24</v>
      </c>
      <c r="D28" s="16">
        <v>44</v>
      </c>
      <c r="E28" s="16" t="str">
        <f t="shared" si="0"/>
        <v>W</v>
      </c>
      <c r="F28" s="16" t="s">
        <v>13</v>
      </c>
    </row>
    <row r="29" spans="3:13" x14ac:dyDescent="0.3">
      <c r="C29" s="16">
        <f t="shared" si="1"/>
        <v>25</v>
      </c>
      <c r="D29" s="16">
        <v>23</v>
      </c>
      <c r="E29" s="16" t="str">
        <f t="shared" si="0"/>
        <v>M</v>
      </c>
      <c r="F29" s="16" t="s">
        <v>13</v>
      </c>
    </row>
    <row r="30" spans="3:13" x14ac:dyDescent="0.3">
      <c r="C30" s="16">
        <f t="shared" si="1"/>
        <v>26</v>
      </c>
      <c r="D30" s="16">
        <v>56</v>
      </c>
      <c r="E30" s="16" t="str">
        <f t="shared" si="0"/>
        <v>P</v>
      </c>
      <c r="F30" s="16" t="s">
        <v>17</v>
      </c>
    </row>
    <row r="31" spans="3:13" x14ac:dyDescent="0.3">
      <c r="C31" s="16">
        <f t="shared" si="1"/>
        <v>27</v>
      </c>
      <c r="D31" s="16">
        <v>34</v>
      </c>
      <c r="E31" s="16" t="str">
        <f t="shared" si="0"/>
        <v>W</v>
      </c>
      <c r="F31" s="16" t="s">
        <v>16</v>
      </c>
    </row>
    <row r="32" spans="3:13" x14ac:dyDescent="0.3">
      <c r="C32" s="16">
        <f t="shared" si="1"/>
        <v>28</v>
      </c>
      <c r="D32" s="16">
        <v>23</v>
      </c>
      <c r="E32" s="16" t="str">
        <f t="shared" si="0"/>
        <v>M</v>
      </c>
      <c r="F32" s="16" t="s">
        <v>17</v>
      </c>
    </row>
    <row r="33" spans="3:6" x14ac:dyDescent="0.3">
      <c r="C33" s="16">
        <f t="shared" si="1"/>
        <v>29</v>
      </c>
      <c r="D33" s="16">
        <v>45</v>
      </c>
      <c r="E33" s="16" t="str">
        <f t="shared" si="0"/>
        <v>P</v>
      </c>
      <c r="F33" s="16" t="s">
        <v>16</v>
      </c>
    </row>
    <row r="34" spans="3:6" x14ac:dyDescent="0.3">
      <c r="C34" s="16">
        <f t="shared" si="1"/>
        <v>30</v>
      </c>
      <c r="D34" s="16">
        <v>23</v>
      </c>
      <c r="E34" s="16" t="str">
        <f t="shared" si="0"/>
        <v>M</v>
      </c>
      <c r="F34" s="16" t="s">
        <v>17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7"/>
  <sheetViews>
    <sheetView tabSelected="1" workbookViewId="0">
      <selection activeCell="G17" sqref="G17"/>
    </sheetView>
  </sheetViews>
  <sheetFormatPr defaultRowHeight="14.4" x14ac:dyDescent="0.3"/>
  <cols>
    <col min="2" max="2" width="14.109375" customWidth="1"/>
    <col min="3" max="3" width="12.6640625" customWidth="1"/>
    <col min="5" max="5" width="10.77734375" customWidth="1"/>
  </cols>
  <sheetData>
    <row r="1" spans="2:9" ht="21" x14ac:dyDescent="0.4">
      <c r="B1" s="23" t="s">
        <v>28</v>
      </c>
    </row>
    <row r="3" spans="2:9" x14ac:dyDescent="0.3">
      <c r="B3" s="11" t="s">
        <v>0</v>
      </c>
      <c r="C3" s="11" t="s">
        <v>1</v>
      </c>
    </row>
    <row r="4" spans="2:9" x14ac:dyDescent="0.3">
      <c r="B4" s="1" t="s">
        <v>4</v>
      </c>
      <c r="C4" s="1" t="s">
        <v>3</v>
      </c>
    </row>
    <row r="5" spans="2:9" x14ac:dyDescent="0.3">
      <c r="B5" s="1" t="s">
        <v>2</v>
      </c>
      <c r="C5" s="1" t="s">
        <v>2</v>
      </c>
      <c r="H5" s="11" t="s">
        <v>1</v>
      </c>
    </row>
    <row r="6" spans="2:9" x14ac:dyDescent="0.3">
      <c r="B6" s="1" t="s">
        <v>3</v>
      </c>
      <c r="C6" s="1" t="s">
        <v>4</v>
      </c>
      <c r="G6" t="s">
        <v>2</v>
      </c>
      <c r="H6" t="s">
        <v>3</v>
      </c>
      <c r="I6" t="s">
        <v>4</v>
      </c>
    </row>
    <row r="7" spans="2:9" ht="31.8" customHeight="1" x14ac:dyDescent="0.3">
      <c r="B7" s="1" t="s">
        <v>2</v>
      </c>
      <c r="C7" s="1" t="s">
        <v>2</v>
      </c>
      <c r="F7" t="s">
        <v>2</v>
      </c>
      <c r="G7" s="22"/>
      <c r="H7" s="13"/>
      <c r="I7" s="13"/>
    </row>
    <row r="8" spans="2:9" ht="30.6" customHeight="1" x14ac:dyDescent="0.3">
      <c r="B8" s="1" t="s">
        <v>3</v>
      </c>
      <c r="C8" s="1" t="s">
        <v>2</v>
      </c>
      <c r="E8" s="11" t="s">
        <v>5</v>
      </c>
      <c r="F8" t="s">
        <v>3</v>
      </c>
      <c r="G8" s="13"/>
      <c r="H8" s="13"/>
      <c r="I8" s="13"/>
    </row>
    <row r="9" spans="2:9" ht="32.4" customHeight="1" x14ac:dyDescent="0.3">
      <c r="B9" s="1" t="s">
        <v>4</v>
      </c>
      <c r="C9" s="1" t="s">
        <v>4</v>
      </c>
      <c r="F9" t="s">
        <v>4</v>
      </c>
      <c r="G9" s="13"/>
      <c r="H9" s="13"/>
      <c r="I9" s="13"/>
    </row>
    <row r="10" spans="2:9" ht="15.6" customHeight="1" x14ac:dyDescent="0.3">
      <c r="B10" s="1" t="s">
        <v>3</v>
      </c>
      <c r="C10" s="1" t="s">
        <v>2</v>
      </c>
      <c r="G10" s="17"/>
      <c r="H10" s="17"/>
      <c r="I10" s="17"/>
    </row>
    <row r="11" spans="2:9" x14ac:dyDescent="0.3">
      <c r="B11" s="1" t="s">
        <v>3</v>
      </c>
      <c r="C11" s="1" t="s">
        <v>3</v>
      </c>
    </row>
    <row r="12" spans="2:9" x14ac:dyDescent="0.3">
      <c r="B12" s="1" t="s">
        <v>3</v>
      </c>
      <c r="C12" s="1" t="s">
        <v>3</v>
      </c>
    </row>
    <row r="13" spans="2:9" x14ac:dyDescent="0.3">
      <c r="B13" s="1" t="s">
        <v>4</v>
      </c>
      <c r="C13" s="1" t="s">
        <v>4</v>
      </c>
    </row>
    <row r="14" spans="2:9" x14ac:dyDescent="0.3">
      <c r="B14" s="1" t="s">
        <v>3</v>
      </c>
      <c r="C14" s="1" t="s">
        <v>2</v>
      </c>
    </row>
    <row r="15" spans="2:9" x14ac:dyDescent="0.3">
      <c r="B15" s="1" t="s">
        <v>4</v>
      </c>
      <c r="C15" s="1" t="s">
        <v>2</v>
      </c>
    </row>
    <row r="16" spans="2:9" x14ac:dyDescent="0.3">
      <c r="B16" s="1" t="s">
        <v>3</v>
      </c>
      <c r="C16" s="1" t="s">
        <v>2</v>
      </c>
    </row>
    <row r="17" spans="2:9" x14ac:dyDescent="0.3">
      <c r="B17" s="1" t="s">
        <v>4</v>
      </c>
      <c r="C17" s="1" t="s">
        <v>3</v>
      </c>
      <c r="I17" s="17"/>
    </row>
    <row r="18" spans="2:9" x14ac:dyDescent="0.3">
      <c r="B18" s="1" t="s">
        <v>3</v>
      </c>
      <c r="C18" s="1" t="s">
        <v>2</v>
      </c>
      <c r="I18" s="17"/>
    </row>
    <row r="19" spans="2:9" x14ac:dyDescent="0.3">
      <c r="B19" s="1" t="s">
        <v>4</v>
      </c>
      <c r="C19" s="1" t="s">
        <v>3</v>
      </c>
    </row>
    <row r="20" spans="2:9" x14ac:dyDescent="0.3">
      <c r="B20" s="1" t="s">
        <v>3</v>
      </c>
      <c r="C20" s="1" t="s">
        <v>3</v>
      </c>
    </row>
    <row r="21" spans="2:9" x14ac:dyDescent="0.3">
      <c r="B21" s="1" t="s">
        <v>4</v>
      </c>
      <c r="C21" s="1" t="s">
        <v>4</v>
      </c>
    </row>
    <row r="22" spans="2:9" x14ac:dyDescent="0.3">
      <c r="B22" s="1" t="s">
        <v>3</v>
      </c>
      <c r="C22" s="1" t="s">
        <v>3</v>
      </c>
    </row>
    <row r="23" spans="2:9" x14ac:dyDescent="0.3">
      <c r="B23" s="1" t="s">
        <v>4</v>
      </c>
      <c r="C23" s="1" t="s">
        <v>2</v>
      </c>
    </row>
    <row r="24" spans="2:9" x14ac:dyDescent="0.3">
      <c r="B24" s="1" t="s">
        <v>3</v>
      </c>
      <c r="C24" s="1" t="s">
        <v>4</v>
      </c>
    </row>
    <row r="25" spans="2:9" x14ac:dyDescent="0.3">
      <c r="B25" s="1" t="s">
        <v>4</v>
      </c>
      <c r="C25" s="1" t="s">
        <v>3</v>
      </c>
    </row>
    <row r="26" spans="2:9" x14ac:dyDescent="0.3">
      <c r="B26" s="1" t="s">
        <v>3</v>
      </c>
      <c r="C26" s="1" t="s">
        <v>2</v>
      </c>
    </row>
    <row r="27" spans="2:9" x14ac:dyDescent="0.3">
      <c r="B27" s="1" t="s">
        <v>4</v>
      </c>
      <c r="C27" s="1" t="s">
        <v>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/>
  </sheetViews>
  <sheetFormatPr defaultRowHeight="14.4" x14ac:dyDescent="0.3"/>
  <sheetData>
    <row r="1" spans="1:3" x14ac:dyDescent="0.3">
      <c r="A1" s="2"/>
      <c r="B1" s="3"/>
      <c r="C1" s="4"/>
    </row>
    <row r="2" spans="1:3" x14ac:dyDescent="0.3">
      <c r="A2" s="5"/>
      <c r="B2" s="6"/>
      <c r="C2" s="7"/>
    </row>
    <row r="3" spans="1:3" x14ac:dyDescent="0.3">
      <c r="A3" s="5"/>
      <c r="B3" s="6"/>
      <c r="C3" s="7"/>
    </row>
    <row r="4" spans="1:3" x14ac:dyDescent="0.3">
      <c r="A4" s="5"/>
      <c r="B4" s="6"/>
      <c r="C4" s="7"/>
    </row>
    <row r="5" spans="1:3" x14ac:dyDescent="0.3">
      <c r="A5" s="5"/>
      <c r="B5" s="6"/>
      <c r="C5" s="7"/>
    </row>
    <row r="6" spans="1:3" x14ac:dyDescent="0.3">
      <c r="A6" s="5"/>
      <c r="B6" s="6"/>
      <c r="C6" s="7"/>
    </row>
    <row r="7" spans="1:3" x14ac:dyDescent="0.3">
      <c r="A7" s="5"/>
      <c r="B7" s="6"/>
      <c r="C7" s="7"/>
    </row>
    <row r="8" spans="1:3" x14ac:dyDescent="0.3">
      <c r="A8" s="5"/>
      <c r="B8" s="6"/>
      <c r="C8" s="7"/>
    </row>
    <row r="9" spans="1:3" x14ac:dyDescent="0.3">
      <c r="A9" s="5"/>
      <c r="B9" s="6"/>
      <c r="C9" s="7"/>
    </row>
    <row r="10" spans="1:3" x14ac:dyDescent="0.3">
      <c r="A10" s="5"/>
      <c r="B10" s="6"/>
      <c r="C10" s="7"/>
    </row>
    <row r="11" spans="1:3" x14ac:dyDescent="0.3">
      <c r="A11" s="5"/>
      <c r="B11" s="6"/>
      <c r="C11" s="7"/>
    </row>
    <row r="12" spans="1:3" x14ac:dyDescent="0.3">
      <c r="A12" s="5"/>
      <c r="B12" s="6"/>
      <c r="C12" s="7"/>
    </row>
    <row r="13" spans="1:3" x14ac:dyDescent="0.3">
      <c r="A13" s="5"/>
      <c r="B13" s="6"/>
      <c r="C13" s="7"/>
    </row>
    <row r="14" spans="1:3" x14ac:dyDescent="0.3">
      <c r="A14" s="5"/>
      <c r="B14" s="6"/>
      <c r="C14" s="7"/>
    </row>
    <row r="15" spans="1:3" x14ac:dyDescent="0.3">
      <c r="A15" s="5"/>
      <c r="B15" s="6"/>
      <c r="C15" s="7"/>
    </row>
    <row r="16" spans="1:3" x14ac:dyDescent="0.3">
      <c r="A16" s="5"/>
      <c r="B16" s="6"/>
      <c r="C16" s="7"/>
    </row>
    <row r="17" spans="1:3" x14ac:dyDescent="0.3">
      <c r="A17" s="5"/>
      <c r="B17" s="6"/>
      <c r="C17" s="7"/>
    </row>
    <row r="18" spans="1:3" x14ac:dyDescent="0.3">
      <c r="A18" s="8"/>
      <c r="B18" s="9"/>
      <c r="C18" s="10"/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losowanie</vt:lpstr>
      <vt:lpstr>licz.warunki</vt:lpstr>
      <vt:lpstr>do-zrobienia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2020-05-24T19:44:40Z</dcterms:modified>
</cp:coreProperties>
</file>