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60" windowHeight="6555" tabRatio="602" activeTab="3"/>
  </bookViews>
  <sheets>
    <sheet name="Wyniki-juniorzy-INDYW" sheetId="1" r:id="rId1"/>
    <sheet name="Wyniki-jun.mł.-INDYW " sheetId="2" r:id="rId2"/>
    <sheet name="Wyniki-juniorki-INDYW" sheetId="3" r:id="rId3"/>
    <sheet name="Wyniki-juniorki mł.-INDYW " sheetId="4" r:id="rId4"/>
  </sheets>
  <definedNames/>
  <calcPr fullCalcOnLoad="1"/>
</workbook>
</file>

<file path=xl/sharedStrings.xml><?xml version="1.0" encoding="utf-8"?>
<sst xmlns="http://schemas.openxmlformats.org/spreadsheetml/2006/main" count="418" uniqueCount="177">
  <si>
    <t>Nr</t>
  </si>
  <si>
    <t>CZAS</t>
  </si>
  <si>
    <t>ŁĄCZNY</t>
  </si>
  <si>
    <t>L</t>
  </si>
  <si>
    <t>S</t>
  </si>
  <si>
    <t>BIEGU</t>
  </si>
  <si>
    <t>M</t>
  </si>
  <si>
    <t>KLUB</t>
  </si>
  <si>
    <t>KL</t>
  </si>
  <si>
    <t>DELEGAT TECHNICZNY</t>
  </si>
  <si>
    <t xml:space="preserve"> NAZWISKO I IMIĘ</t>
  </si>
  <si>
    <t>PZB</t>
  </si>
  <si>
    <t>Pkt</t>
  </si>
  <si>
    <t>R</t>
  </si>
  <si>
    <t>RÓŻ.</t>
  </si>
  <si>
    <t>CZAS.</t>
  </si>
  <si>
    <t>STRZEL</t>
  </si>
  <si>
    <t>WSP</t>
  </si>
  <si>
    <t>CZAS  STARTU</t>
  </si>
  <si>
    <t>CZAS METY</t>
  </si>
  <si>
    <t>Ryszard  BODZIANA</t>
  </si>
  <si>
    <t>XVII OGÓLNOPOLSKA  OLIMPIADA  MŁODZIEŻY  W  BIATHLONIE</t>
  </si>
  <si>
    <t>Kościelisko  06 - 12.02.2011 r.</t>
  </si>
  <si>
    <t>lic.</t>
  </si>
  <si>
    <t>"MAŁOPOLSKIE  2011"</t>
  </si>
  <si>
    <t xml:space="preserve">JUNIORZY  bieg  indywidualny  15 km  L S L S </t>
  </si>
  <si>
    <t xml:space="preserve">JUNIORZY MŁODSI  -  bieg  indywidualny 12,5 km  L S L S </t>
  </si>
  <si>
    <t xml:space="preserve">JUNIORKI -  bieg  indywidualny  12,5 km  L S L S </t>
  </si>
  <si>
    <t xml:space="preserve">JUNIORKI MŁODSZE -  bieg  indywidualny 10 km  L S L S </t>
  </si>
  <si>
    <t>Start  11.02.2011r. godz.  10.00</t>
  </si>
  <si>
    <t>Start  11.02.2011r. godz.  10.40</t>
  </si>
  <si>
    <t>Start  11.02.2011r. godz.  13.00</t>
  </si>
  <si>
    <t>Start  11.02.2011r. godz.  13.30</t>
  </si>
  <si>
    <t>DZIERGAS Mikołaj</t>
  </si>
  <si>
    <t>BLKS Żywiec/SMS Moszczanica</t>
  </si>
  <si>
    <t>SIEDLECKI Piotr</t>
  </si>
  <si>
    <t>MKS Duszniki Zdrój/SMS Duszniki</t>
  </si>
  <si>
    <t>ULIASZ Jacek</t>
  </si>
  <si>
    <t>STARYK Adrian</t>
  </si>
  <si>
    <t>PIECH Aleksander</t>
  </si>
  <si>
    <t>MKS Karkonosze/ SMS Szkl.Por.</t>
  </si>
  <si>
    <t>JAKUBOWICZ Grzegorz</t>
  </si>
  <si>
    <t>BKS "WP-Kościelisko"/ AWF Kraków</t>
  </si>
  <si>
    <t>MAREK Rafał</t>
  </si>
  <si>
    <t>NĘDZA KUBINIEC Maciej</t>
  </si>
  <si>
    <t>KS AZS AWF Katowice</t>
  </si>
  <si>
    <t>JAKIEŁA Patryk</t>
  </si>
  <si>
    <t>IKN "Górnik" Iwonicz Zdrój</t>
  </si>
  <si>
    <t>STEC Mateusz</t>
  </si>
  <si>
    <t>KS AZS-AWF Wrocław</t>
  </si>
  <si>
    <t>SUCHECKI Marcin</t>
  </si>
  <si>
    <t>UKS "G-8" Bielany Warszawa</t>
  </si>
  <si>
    <t>NIEMCZYK Mateusz</t>
  </si>
  <si>
    <t>TG "Sokół" Rymanów</t>
  </si>
  <si>
    <t>BORYCZKA Albert</t>
  </si>
  <si>
    <t>KRAJEWSKI Dariusz</t>
  </si>
  <si>
    <t>LEPEL Rafał</t>
  </si>
  <si>
    <t>SOBIES Przemysław</t>
  </si>
  <si>
    <t>ZAWÓŁ Mateusz</t>
  </si>
  <si>
    <t>JASZAK Krzysztof</t>
  </si>
  <si>
    <t>GUZIK Krzysztof</t>
  </si>
  <si>
    <t>GUZIK Grzegorz</t>
  </si>
  <si>
    <t>JABŁONKA Mateusz</t>
  </si>
  <si>
    <t>CZAKON Patryk</t>
  </si>
  <si>
    <t>WITEK Andrzej</t>
  </si>
  <si>
    <t>RUSNARCZYK Mateusz</t>
  </si>
  <si>
    <t>MIGDAŁ Tomasz</t>
  </si>
  <si>
    <t>SZULC Mariusz</t>
  </si>
  <si>
    <t>KARBOWSKI Mateusz</t>
  </si>
  <si>
    <t>NAJZER Szymon</t>
  </si>
  <si>
    <t>RADECKI Przemysław</t>
  </si>
  <si>
    <t>STEC Dawid</t>
  </si>
  <si>
    <t>LEJA Mateusz</t>
  </si>
  <si>
    <t>BKS "WP-Kościelisko"/SMS Zakopane</t>
  </si>
  <si>
    <t>KRĘCICHWOST Dominik</t>
  </si>
  <si>
    <t>MAKÓWKA Dawid</t>
  </si>
  <si>
    <t>SARNA  Paweł</t>
  </si>
  <si>
    <t>UKS "Karlik" Chorzów</t>
  </si>
  <si>
    <t>TWARDZIK Mariusz</t>
  </si>
  <si>
    <t>67/M</t>
  </si>
  <si>
    <t>PENAR Rafał</t>
  </si>
  <si>
    <t>WIĘCKOWSKI Paweł</t>
  </si>
  <si>
    <t>CICHOCKI Paweł</t>
  </si>
  <si>
    <t>GĄSIENICA KLERYK Mateusz</t>
  </si>
  <si>
    <t>LECH Paweł</t>
  </si>
  <si>
    <t>LITAROWICZ Jakub</t>
  </si>
  <si>
    <t>GWAŁT Bartłomiej</t>
  </si>
  <si>
    <t>UKN "Melafir" Czarny Bór</t>
  </si>
  <si>
    <t>SŁONINA Rafał</t>
  </si>
  <si>
    <t>SZWAST Dawid</t>
  </si>
  <si>
    <t>PIASECKI Marcin</t>
  </si>
  <si>
    <t>UKS "Lider" Katowice</t>
  </si>
  <si>
    <t>STYRCZULA Bartłomiej</t>
  </si>
  <si>
    <t>PAŁKA Patryk</t>
  </si>
  <si>
    <t>MAGIERA Kamil</t>
  </si>
  <si>
    <t>MARESZ Michał</t>
  </si>
  <si>
    <t>PANCERZ Łukasz</t>
  </si>
  <si>
    <t>UKN "Melafir" Czarny Bór/SMS Szkl.Por.</t>
  </si>
  <si>
    <t>BACHLEDA Karol</t>
  </si>
  <si>
    <t>GRZEGORZEK Michał</t>
  </si>
  <si>
    <t>GĄBKA Kacper</t>
  </si>
  <si>
    <t>RAPALSKI Łukasz</t>
  </si>
  <si>
    <t>NAUMOWICZ Patryk</t>
  </si>
  <si>
    <t>KĘDRA Paweł</t>
  </si>
  <si>
    <t>KS "Ryfama" Rybnik</t>
  </si>
  <si>
    <t>MAKOWSKI Marcin</t>
  </si>
  <si>
    <t>MŁODAWSKI Paweł</t>
  </si>
  <si>
    <t>CHŁAP Kamil</t>
  </si>
  <si>
    <t>KIERES Filip</t>
  </si>
  <si>
    <t>ZIĘBA Tomasz</t>
  </si>
  <si>
    <t>MOKRZYCKA Katarzyna</t>
  </si>
  <si>
    <t>WOJDA Dorota</t>
  </si>
  <si>
    <t>IWANIEC Katarzyna</t>
  </si>
  <si>
    <t>GABRYSZ Kamila</t>
  </si>
  <si>
    <t>SOBCZAK Dominika</t>
  </si>
  <si>
    <t>BKS "WP-Kościelisko"</t>
  </si>
  <si>
    <t>JEDYNAK Martyna</t>
  </si>
  <si>
    <t>ZIEMBA Martyna</t>
  </si>
  <si>
    <t>KUCHARZAK Małgorzata</t>
  </si>
  <si>
    <t>WIECZOREK Paulina</t>
  </si>
  <si>
    <t>SMOLEC Zuzanna</t>
  </si>
  <si>
    <t>BUKOWSKA Maria</t>
  </si>
  <si>
    <t>SOSNA Julia</t>
  </si>
  <si>
    <t>UKS "Strzał" Wodzisław Śl.</t>
  </si>
  <si>
    <t>MĄKA Anna</t>
  </si>
  <si>
    <t>BUCHLA Kamila</t>
  </si>
  <si>
    <t>IWANIEC Iwona</t>
  </si>
  <si>
    <t>SZURKO Agnieszka</t>
  </si>
  <si>
    <t>MALINOWSKA Izabela</t>
  </si>
  <si>
    <t>WÓJCIK Angelika</t>
  </si>
  <si>
    <t>LEJA Katarzyna</t>
  </si>
  <si>
    <t>PRZYBYSZEWSKA Aneta</t>
  </si>
  <si>
    <t>GDOWICZ Magdalena</t>
  </si>
  <si>
    <t>MACIEJEWSKA Anna</t>
  </si>
  <si>
    <t>CISZEK Monika</t>
  </si>
  <si>
    <t>NALEPA Aleksandra</t>
  </si>
  <si>
    <t>UKS "G-8 Bielany" Warszawa</t>
  </si>
  <si>
    <t>STADNIK Marcelina</t>
  </si>
  <si>
    <t>BŁACHOWICZ Katarzyna</t>
  </si>
  <si>
    <t>KOMPA Katarzyna</t>
  </si>
  <si>
    <t>MIESZCZAK Elżbieta</t>
  </si>
  <si>
    <t>PITOŃ Magdalena</t>
  </si>
  <si>
    <t>MICHALIK Agata</t>
  </si>
  <si>
    <t>SMYREK Paulina</t>
  </si>
  <si>
    <t>NKS "Dynamit" Chorzów</t>
  </si>
  <si>
    <t>SASIM Małgorzata</t>
  </si>
  <si>
    <t>LECHOWSKA Paulina</t>
  </si>
  <si>
    <t>MURAWSKA Karolina</t>
  </si>
  <si>
    <t>POŁUDNIAK Aneta</t>
  </si>
  <si>
    <t>BANDYK Monika</t>
  </si>
  <si>
    <t>WYCISK Aleksandra</t>
  </si>
  <si>
    <t>WIJAS Jadwiga</t>
  </si>
  <si>
    <t>KORDASIEWICZ Iga</t>
  </si>
  <si>
    <t>MITORAJ Kinga</t>
  </si>
  <si>
    <t>ZIĘBA Anna</t>
  </si>
  <si>
    <t>62/M</t>
  </si>
  <si>
    <t>KANARSKA Katarzyna</t>
  </si>
  <si>
    <t>63/M</t>
  </si>
  <si>
    <t>I</t>
  </si>
  <si>
    <t>II</t>
  </si>
  <si>
    <t>WOLSKI Emil</t>
  </si>
  <si>
    <t>KONIOR Agata</t>
  </si>
  <si>
    <t>ŻYGAŁO Urszula</t>
  </si>
  <si>
    <t xml:space="preserve">Nr </t>
  </si>
  <si>
    <t>Numer licencji 151</t>
  </si>
  <si>
    <t>KARNE</t>
  </si>
  <si>
    <t>SEKUNDY</t>
  </si>
  <si>
    <t>NIE WYSTARTOWALI:</t>
  </si>
  <si>
    <t>NIE UKOŃCZYLI:</t>
  </si>
  <si>
    <t>Koniec godz. 11.15</t>
  </si>
  <si>
    <t>III</t>
  </si>
  <si>
    <t>Koniec godz. 11.45</t>
  </si>
  <si>
    <t>WYNIKI   OFICJALNE</t>
  </si>
  <si>
    <t>NIE WYSTARTOWAŁA:</t>
  </si>
  <si>
    <t>NIE UKOŃCZYŁA:</t>
  </si>
  <si>
    <t>Koniec godz. 14.02</t>
  </si>
  <si>
    <t>Koniec godz. 14.40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</si>
</sst>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"/>
    <numFmt numFmtId="165" formatCode="h:mm"/>
    <numFmt numFmtId="166" formatCode="hh:mm:ss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</numFmts>
  <fonts count="5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2"/>
    </font>
    <font>
      <b/>
      <u val="single"/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1" fontId="10" fillId="0" borderId="0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166" fontId="0" fillId="0" borderId="0" xfId="0" applyNumberFormat="1" applyFont="1" applyFill="1" applyBorder="1" applyAlignment="1" applyProtection="1">
      <alignment horizontal="center"/>
      <protection hidden="1"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1" fontId="0" fillId="0" borderId="0" xfId="0" applyNumberFormat="1" applyBorder="1" applyAlignment="1">
      <alignment horizontal="center" vertical="center"/>
    </xf>
    <xf numFmtId="21" fontId="8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166" fontId="0" fillId="0" borderId="0" xfId="0" applyNumberFormat="1" applyFont="1" applyBorder="1" applyAlignment="1" applyProtection="1">
      <alignment horizontal="center"/>
      <protection hidden="1" locked="0"/>
    </xf>
    <xf numFmtId="166" fontId="12" fillId="0" borderId="0" xfId="0" applyNumberFormat="1" applyFont="1" applyBorder="1" applyAlignment="1" applyProtection="1">
      <alignment horizontal="center"/>
      <protection hidden="1" locked="0"/>
    </xf>
    <xf numFmtId="0" fontId="8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 applyProtection="1">
      <alignment horizontal="center"/>
      <protection hidden="1" locked="0"/>
    </xf>
    <xf numFmtId="166" fontId="12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46" fontId="12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21" fontId="0" fillId="0" borderId="16" xfId="0" applyNumberFormat="1" applyBorder="1" applyAlignment="1">
      <alignment horizontal="center" vertical="center"/>
    </xf>
    <xf numFmtId="166" fontId="0" fillId="0" borderId="16" xfId="0" applyNumberFormat="1" applyFont="1" applyBorder="1" applyAlignment="1" applyProtection="1">
      <alignment horizontal="center"/>
      <protection hidden="1" locked="0"/>
    </xf>
    <xf numFmtId="166" fontId="12" fillId="0" borderId="16" xfId="0" applyNumberFormat="1" applyFont="1" applyBorder="1" applyAlignment="1" applyProtection="1">
      <alignment horizontal="center"/>
      <protection hidden="1" locked="0"/>
    </xf>
    <xf numFmtId="0" fontId="8" fillId="0" borderId="16" xfId="0" applyNumberFormat="1" applyFont="1" applyBorder="1" applyAlignment="1">
      <alignment horizontal="center"/>
    </xf>
    <xf numFmtId="21" fontId="8" fillId="0" borderId="16" xfId="0" applyNumberFormat="1" applyFont="1" applyBorder="1" applyAlignment="1">
      <alignment horizontal="center"/>
    </xf>
    <xf numFmtId="166" fontId="3" fillId="0" borderId="16" xfId="0" applyNumberFormat="1" applyFont="1" applyBorder="1" applyAlignment="1" applyProtection="1">
      <alignment horizontal="center"/>
      <protection hidden="1" locked="0"/>
    </xf>
    <xf numFmtId="166" fontId="12" fillId="0" borderId="16" xfId="0" applyNumberFormat="1" applyFont="1" applyBorder="1" applyAlignment="1">
      <alignment horizontal="center"/>
    </xf>
    <xf numFmtId="166" fontId="1" fillId="0" borderId="16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1" fontId="10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42</xdr:row>
      <xdr:rowOff>0</xdr:rowOff>
    </xdr:from>
    <xdr:to>
      <xdr:col>18</xdr:col>
      <xdr:colOff>47625</xdr:colOff>
      <xdr:row>42</xdr:row>
      <xdr:rowOff>0</xdr:rowOff>
    </xdr:to>
    <xdr:pic>
      <xdr:nvPicPr>
        <xdr:cNvPr id="1" name="Picture 1" descr="stop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7334250"/>
          <a:ext cx="6553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42</xdr:row>
      <xdr:rowOff>0</xdr:rowOff>
    </xdr:from>
    <xdr:to>
      <xdr:col>2</xdr:col>
      <xdr:colOff>171450</xdr:colOff>
      <xdr:row>42</xdr:row>
      <xdr:rowOff>0</xdr:rowOff>
    </xdr:to>
    <xdr:pic>
      <xdr:nvPicPr>
        <xdr:cNvPr id="2" name="Obraz 19" descr="http://www.sfs.jatsu.pl/grafa/g_sp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7334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419100</xdr:colOff>
      <xdr:row>42</xdr:row>
      <xdr:rowOff>0</xdr:rowOff>
    </xdr:from>
    <xdr:to>
      <xdr:col>6</xdr:col>
      <xdr:colOff>1438275</xdr:colOff>
      <xdr:row>42</xdr:row>
      <xdr:rowOff>0</xdr:rowOff>
    </xdr:to>
    <xdr:pic>
      <xdr:nvPicPr>
        <xdr:cNvPr id="3" name="Obraz 22" descr="http://www.sfs.jatsu.pl/grafa/g_wyborcza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9900" y="733425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42</xdr:row>
      <xdr:rowOff>0</xdr:rowOff>
    </xdr:from>
    <xdr:to>
      <xdr:col>4</xdr:col>
      <xdr:colOff>200025</xdr:colOff>
      <xdr:row>42</xdr:row>
      <xdr:rowOff>0</xdr:rowOff>
    </xdr:to>
    <xdr:pic>
      <xdr:nvPicPr>
        <xdr:cNvPr id="4" name="Obraz 25" descr="http://www.sfs.jatsu.pl/grafa/prz_sportowy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14575" y="7334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990600</xdr:colOff>
      <xdr:row>42</xdr:row>
      <xdr:rowOff>0</xdr:rowOff>
    </xdr:from>
    <xdr:to>
      <xdr:col>3</xdr:col>
      <xdr:colOff>1685925</xdr:colOff>
      <xdr:row>42</xdr:row>
      <xdr:rowOff>0</xdr:rowOff>
    </xdr:to>
    <xdr:pic>
      <xdr:nvPicPr>
        <xdr:cNvPr id="5" name="Obraz 28" descr="http://www.sfs.jatsu.pl/grafa/pr_katowice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9225" y="733425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1685925</xdr:colOff>
      <xdr:row>42</xdr:row>
      <xdr:rowOff>0</xdr:rowOff>
    </xdr:from>
    <xdr:to>
      <xdr:col>6</xdr:col>
      <xdr:colOff>476250</xdr:colOff>
      <xdr:row>42</xdr:row>
      <xdr:rowOff>0</xdr:rowOff>
    </xdr:to>
    <xdr:pic>
      <xdr:nvPicPr>
        <xdr:cNvPr id="6" name="Obraz 31" descr="http://www.sfs.jatsu.pl/grafa/tvp3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14550" y="73342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42</xdr:row>
      <xdr:rowOff>0</xdr:rowOff>
    </xdr:from>
    <xdr:to>
      <xdr:col>4</xdr:col>
      <xdr:colOff>200025</xdr:colOff>
      <xdr:row>42</xdr:row>
      <xdr:rowOff>0</xdr:rowOff>
    </xdr:to>
    <xdr:pic>
      <xdr:nvPicPr>
        <xdr:cNvPr id="7" name="Obraz 1" descr="http://www.sfs.jatsu.pl/grafa/MSRP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14575" y="7334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1400175</xdr:colOff>
      <xdr:row>42</xdr:row>
      <xdr:rowOff>0</xdr:rowOff>
    </xdr:from>
    <xdr:to>
      <xdr:col>10</xdr:col>
      <xdr:colOff>133350</xdr:colOff>
      <xdr:row>42</xdr:row>
      <xdr:rowOff>0</xdr:rowOff>
    </xdr:to>
    <xdr:pic>
      <xdr:nvPicPr>
        <xdr:cNvPr id="8" name="Obraz 4" descr="http://www.sfs.jatsu.pl/grafa/UMWS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90975" y="733425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42</xdr:row>
      <xdr:rowOff>0</xdr:rowOff>
    </xdr:from>
    <xdr:to>
      <xdr:col>4</xdr:col>
      <xdr:colOff>200025</xdr:colOff>
      <xdr:row>42</xdr:row>
      <xdr:rowOff>0</xdr:rowOff>
    </xdr:to>
    <xdr:pic>
      <xdr:nvPicPr>
        <xdr:cNvPr id="9" name="Obraz 10" descr="http://www.sfs.jatsu.pl/grafa/PKOL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14575" y="7334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44</xdr:row>
      <xdr:rowOff>0</xdr:rowOff>
    </xdr:from>
    <xdr:to>
      <xdr:col>3</xdr:col>
      <xdr:colOff>1619250</xdr:colOff>
      <xdr:row>44</xdr:row>
      <xdr:rowOff>0</xdr:rowOff>
    </xdr:to>
    <xdr:pic>
      <xdr:nvPicPr>
        <xdr:cNvPr id="10" name="Obraz 19" descr="http://www.sfs.jatsu.pl/grafa/g_sp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765810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1657350</xdr:colOff>
      <xdr:row>44</xdr:row>
      <xdr:rowOff>0</xdr:rowOff>
    </xdr:from>
    <xdr:to>
      <xdr:col>6</xdr:col>
      <xdr:colOff>200025</xdr:colOff>
      <xdr:row>44</xdr:row>
      <xdr:rowOff>0</xdr:rowOff>
    </xdr:to>
    <xdr:pic>
      <xdr:nvPicPr>
        <xdr:cNvPr id="11" name="Obraz 22" descr="http://www.sfs.jatsu.pl/grafa/g_wyborcza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85975" y="765810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1457325</xdr:colOff>
      <xdr:row>44</xdr:row>
      <xdr:rowOff>0</xdr:rowOff>
    </xdr:from>
    <xdr:to>
      <xdr:col>6</xdr:col>
      <xdr:colOff>1838325</xdr:colOff>
      <xdr:row>44</xdr:row>
      <xdr:rowOff>0</xdr:rowOff>
    </xdr:to>
    <xdr:pic>
      <xdr:nvPicPr>
        <xdr:cNvPr id="12" name="Obraz 25" descr="http://www.sfs.jatsu.pl/grafa/prz_sportowy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48125" y="765810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1838325</xdr:colOff>
      <xdr:row>44</xdr:row>
      <xdr:rowOff>0</xdr:rowOff>
    </xdr:from>
    <xdr:to>
      <xdr:col>7</xdr:col>
      <xdr:colOff>400050</xdr:colOff>
      <xdr:row>44</xdr:row>
      <xdr:rowOff>0</xdr:rowOff>
    </xdr:to>
    <xdr:pic>
      <xdr:nvPicPr>
        <xdr:cNvPr id="13" name="Obraz 28" descr="http://www.sfs.jatsu.pl/grafa/pr_katowice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29125" y="7658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438150</xdr:colOff>
      <xdr:row>44</xdr:row>
      <xdr:rowOff>0</xdr:rowOff>
    </xdr:from>
    <xdr:to>
      <xdr:col>7</xdr:col>
      <xdr:colOff>762000</xdr:colOff>
      <xdr:row>44</xdr:row>
      <xdr:rowOff>0</xdr:rowOff>
    </xdr:to>
    <xdr:pic>
      <xdr:nvPicPr>
        <xdr:cNvPr id="14" name="Obraz 31" descr="http://www.sfs.jatsu.pl/grafa/tvp3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29125" y="7658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44</xdr:row>
      <xdr:rowOff>0</xdr:rowOff>
    </xdr:from>
    <xdr:to>
      <xdr:col>6</xdr:col>
      <xdr:colOff>1447800</xdr:colOff>
      <xdr:row>44</xdr:row>
      <xdr:rowOff>0</xdr:rowOff>
    </xdr:to>
    <xdr:pic>
      <xdr:nvPicPr>
        <xdr:cNvPr id="15" name="Obraz 1" descr="http://www.sfs.jatsu.pl/grafa/MSRP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90875" y="765810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762000</xdr:colOff>
      <xdr:row>44</xdr:row>
      <xdr:rowOff>0</xdr:rowOff>
    </xdr:from>
    <xdr:to>
      <xdr:col>8</xdr:col>
      <xdr:colOff>619125</xdr:colOff>
      <xdr:row>44</xdr:row>
      <xdr:rowOff>0</xdr:rowOff>
    </xdr:to>
    <xdr:pic>
      <xdr:nvPicPr>
        <xdr:cNvPr id="16" name="Obraz 4" descr="http://www.sfs.jatsu.pl/grafa/UMWS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29125" y="7658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44</xdr:row>
      <xdr:rowOff>0</xdr:rowOff>
    </xdr:from>
    <xdr:to>
      <xdr:col>6</xdr:col>
      <xdr:colOff>552450</xdr:colOff>
      <xdr:row>44</xdr:row>
      <xdr:rowOff>0</xdr:rowOff>
    </xdr:to>
    <xdr:pic>
      <xdr:nvPicPr>
        <xdr:cNvPr id="17" name="Obraz 10" descr="http://www.sfs.jatsu.pl/grafa/PKOL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00350" y="765810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619125</xdr:colOff>
      <xdr:row>42</xdr:row>
      <xdr:rowOff>0</xdr:rowOff>
    </xdr:from>
    <xdr:to>
      <xdr:col>8</xdr:col>
      <xdr:colOff>209550</xdr:colOff>
      <xdr:row>42</xdr:row>
      <xdr:rowOff>0</xdr:rowOff>
    </xdr:to>
    <xdr:pic>
      <xdr:nvPicPr>
        <xdr:cNvPr id="18" name="Obraz 10" descr="http://www.sfs.jatsu.pl/grafa/PKOL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29125" y="7334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42</xdr:row>
      <xdr:rowOff>0</xdr:rowOff>
    </xdr:from>
    <xdr:to>
      <xdr:col>15</xdr:col>
      <xdr:colOff>514350</xdr:colOff>
      <xdr:row>42</xdr:row>
      <xdr:rowOff>0</xdr:rowOff>
    </xdr:to>
    <xdr:pic>
      <xdr:nvPicPr>
        <xdr:cNvPr id="19" name="Obraz 1" descr="http://www.sfs.jatsu.pl/grafa/MSRP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24450" y="733425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533400</xdr:colOff>
      <xdr:row>42</xdr:row>
      <xdr:rowOff>0</xdr:rowOff>
    </xdr:from>
    <xdr:to>
      <xdr:col>16</xdr:col>
      <xdr:colOff>523875</xdr:colOff>
      <xdr:row>42</xdr:row>
      <xdr:rowOff>0</xdr:rowOff>
    </xdr:to>
    <xdr:pic>
      <xdr:nvPicPr>
        <xdr:cNvPr id="20" name="Obraz 25" descr="http://www.sfs.jatsu.pl/grafa/prz_sportowy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76950" y="73342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533400</xdr:colOff>
      <xdr:row>42</xdr:row>
      <xdr:rowOff>0</xdr:rowOff>
    </xdr:from>
    <xdr:to>
      <xdr:col>17</xdr:col>
      <xdr:colOff>190500</xdr:colOff>
      <xdr:row>42</xdr:row>
      <xdr:rowOff>0</xdr:rowOff>
    </xdr:to>
    <xdr:pic>
      <xdr:nvPicPr>
        <xdr:cNvPr id="21" name="Obraz 10" descr="http://www.sfs.jatsu.pl/grafa/PKOL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96075" y="7334250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190500</xdr:colOff>
      <xdr:row>42</xdr:row>
      <xdr:rowOff>0</xdr:rowOff>
    </xdr:from>
    <xdr:to>
      <xdr:col>20</xdr:col>
      <xdr:colOff>0</xdr:colOff>
      <xdr:row>42</xdr:row>
      <xdr:rowOff>0</xdr:rowOff>
    </xdr:to>
    <xdr:pic>
      <xdr:nvPicPr>
        <xdr:cNvPr id="22" name="Obraz 19" descr="http://www.sfs.jatsu.pl/grafa/g_sp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733425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45</xdr:row>
      <xdr:rowOff>0</xdr:rowOff>
    </xdr:from>
    <xdr:to>
      <xdr:col>18</xdr:col>
      <xdr:colOff>47625</xdr:colOff>
      <xdr:row>45</xdr:row>
      <xdr:rowOff>0</xdr:rowOff>
    </xdr:to>
    <xdr:pic>
      <xdr:nvPicPr>
        <xdr:cNvPr id="23" name="Picture 44" descr="stop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7820025"/>
          <a:ext cx="6553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45</xdr:row>
      <xdr:rowOff>0</xdr:rowOff>
    </xdr:from>
    <xdr:to>
      <xdr:col>2</xdr:col>
      <xdr:colOff>171450</xdr:colOff>
      <xdr:row>45</xdr:row>
      <xdr:rowOff>0</xdr:rowOff>
    </xdr:to>
    <xdr:pic>
      <xdr:nvPicPr>
        <xdr:cNvPr id="24" name="Obraz 19" descr="http://www.sfs.jatsu.pl/grafa/g_sp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7820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419100</xdr:colOff>
      <xdr:row>45</xdr:row>
      <xdr:rowOff>0</xdr:rowOff>
    </xdr:from>
    <xdr:to>
      <xdr:col>6</xdr:col>
      <xdr:colOff>1438275</xdr:colOff>
      <xdr:row>45</xdr:row>
      <xdr:rowOff>0</xdr:rowOff>
    </xdr:to>
    <xdr:pic>
      <xdr:nvPicPr>
        <xdr:cNvPr id="25" name="Obraz 22" descr="http://www.sfs.jatsu.pl/grafa/g_wyborcza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9900" y="7820025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45</xdr:row>
      <xdr:rowOff>0</xdr:rowOff>
    </xdr:from>
    <xdr:to>
      <xdr:col>4</xdr:col>
      <xdr:colOff>200025</xdr:colOff>
      <xdr:row>45</xdr:row>
      <xdr:rowOff>0</xdr:rowOff>
    </xdr:to>
    <xdr:pic>
      <xdr:nvPicPr>
        <xdr:cNvPr id="26" name="Obraz 25" descr="http://www.sfs.jatsu.pl/grafa/prz_sportowy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14575" y="7820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990600</xdr:colOff>
      <xdr:row>45</xdr:row>
      <xdr:rowOff>0</xdr:rowOff>
    </xdr:from>
    <xdr:to>
      <xdr:col>3</xdr:col>
      <xdr:colOff>1685925</xdr:colOff>
      <xdr:row>45</xdr:row>
      <xdr:rowOff>0</xdr:rowOff>
    </xdr:to>
    <xdr:pic>
      <xdr:nvPicPr>
        <xdr:cNvPr id="27" name="Obraz 28" descr="http://www.sfs.jatsu.pl/grafa/pr_katowice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9225" y="7820025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1685925</xdr:colOff>
      <xdr:row>45</xdr:row>
      <xdr:rowOff>0</xdr:rowOff>
    </xdr:from>
    <xdr:to>
      <xdr:col>6</xdr:col>
      <xdr:colOff>476250</xdr:colOff>
      <xdr:row>45</xdr:row>
      <xdr:rowOff>0</xdr:rowOff>
    </xdr:to>
    <xdr:pic>
      <xdr:nvPicPr>
        <xdr:cNvPr id="28" name="Obraz 31" descr="http://www.sfs.jatsu.pl/grafa/tvp3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14550" y="7820025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45</xdr:row>
      <xdr:rowOff>0</xdr:rowOff>
    </xdr:from>
    <xdr:to>
      <xdr:col>4</xdr:col>
      <xdr:colOff>200025</xdr:colOff>
      <xdr:row>45</xdr:row>
      <xdr:rowOff>0</xdr:rowOff>
    </xdr:to>
    <xdr:pic>
      <xdr:nvPicPr>
        <xdr:cNvPr id="29" name="Obraz 1" descr="http://www.sfs.jatsu.pl/grafa/MSRP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14575" y="7820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1400175</xdr:colOff>
      <xdr:row>45</xdr:row>
      <xdr:rowOff>0</xdr:rowOff>
    </xdr:from>
    <xdr:to>
      <xdr:col>10</xdr:col>
      <xdr:colOff>133350</xdr:colOff>
      <xdr:row>45</xdr:row>
      <xdr:rowOff>0</xdr:rowOff>
    </xdr:to>
    <xdr:pic>
      <xdr:nvPicPr>
        <xdr:cNvPr id="30" name="Obraz 4" descr="http://www.sfs.jatsu.pl/grafa/UMWS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90975" y="7820025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45</xdr:row>
      <xdr:rowOff>0</xdr:rowOff>
    </xdr:from>
    <xdr:to>
      <xdr:col>4</xdr:col>
      <xdr:colOff>200025</xdr:colOff>
      <xdr:row>45</xdr:row>
      <xdr:rowOff>0</xdr:rowOff>
    </xdr:to>
    <xdr:pic>
      <xdr:nvPicPr>
        <xdr:cNvPr id="31" name="Obraz 10" descr="http://www.sfs.jatsu.pl/grafa/PKOL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14575" y="7820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619125</xdr:colOff>
      <xdr:row>45</xdr:row>
      <xdr:rowOff>0</xdr:rowOff>
    </xdr:from>
    <xdr:to>
      <xdr:col>8</xdr:col>
      <xdr:colOff>209550</xdr:colOff>
      <xdr:row>45</xdr:row>
      <xdr:rowOff>0</xdr:rowOff>
    </xdr:to>
    <xdr:pic>
      <xdr:nvPicPr>
        <xdr:cNvPr id="32" name="Obraz 10" descr="http://www.sfs.jatsu.pl/grafa/PKOL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29125" y="7820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45</xdr:row>
      <xdr:rowOff>0</xdr:rowOff>
    </xdr:from>
    <xdr:to>
      <xdr:col>15</xdr:col>
      <xdr:colOff>514350</xdr:colOff>
      <xdr:row>45</xdr:row>
      <xdr:rowOff>0</xdr:rowOff>
    </xdr:to>
    <xdr:pic>
      <xdr:nvPicPr>
        <xdr:cNvPr id="33" name="Obraz 1" descr="http://www.sfs.jatsu.pl/grafa/MSRP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24450" y="7820025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533400</xdr:colOff>
      <xdr:row>49</xdr:row>
      <xdr:rowOff>0</xdr:rowOff>
    </xdr:from>
    <xdr:to>
      <xdr:col>16</xdr:col>
      <xdr:colOff>523875</xdr:colOff>
      <xdr:row>49</xdr:row>
      <xdr:rowOff>0</xdr:rowOff>
    </xdr:to>
    <xdr:pic>
      <xdr:nvPicPr>
        <xdr:cNvPr id="34" name="Obraz 25" descr="http://www.sfs.jatsu.pl/grafa/prz_sportowy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76950" y="8467725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533400</xdr:colOff>
      <xdr:row>49</xdr:row>
      <xdr:rowOff>0</xdr:rowOff>
    </xdr:from>
    <xdr:to>
      <xdr:col>17</xdr:col>
      <xdr:colOff>190500</xdr:colOff>
      <xdr:row>49</xdr:row>
      <xdr:rowOff>0</xdr:rowOff>
    </xdr:to>
    <xdr:pic>
      <xdr:nvPicPr>
        <xdr:cNvPr id="35" name="Obraz 10" descr="http://www.sfs.jatsu.pl/grafa/PKOL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96075" y="8467725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190500</xdr:colOff>
      <xdr:row>45</xdr:row>
      <xdr:rowOff>0</xdr:rowOff>
    </xdr:from>
    <xdr:to>
      <xdr:col>20</xdr:col>
      <xdr:colOff>0</xdr:colOff>
      <xdr:row>45</xdr:row>
      <xdr:rowOff>0</xdr:rowOff>
    </xdr:to>
    <xdr:pic>
      <xdr:nvPicPr>
        <xdr:cNvPr id="36" name="Obraz 19" descr="http://www.sfs.jatsu.pl/grafa/g_sp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7820025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314325</xdr:colOff>
      <xdr:row>1</xdr:row>
      <xdr:rowOff>238125</xdr:rowOff>
    </xdr:from>
    <xdr:to>
      <xdr:col>17</xdr:col>
      <xdr:colOff>76200</xdr:colOff>
      <xdr:row>6</xdr:row>
      <xdr:rowOff>0</xdr:rowOff>
    </xdr:to>
    <xdr:pic>
      <xdr:nvPicPr>
        <xdr:cNvPr id="37" name="Picture 6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857875" y="466725"/>
          <a:ext cx="9334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54</xdr:row>
      <xdr:rowOff>0</xdr:rowOff>
    </xdr:from>
    <xdr:to>
      <xdr:col>18</xdr:col>
      <xdr:colOff>47625</xdr:colOff>
      <xdr:row>54</xdr:row>
      <xdr:rowOff>0</xdr:rowOff>
    </xdr:to>
    <xdr:pic>
      <xdr:nvPicPr>
        <xdr:cNvPr id="38" name="Picture 62" descr="stop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9277350"/>
          <a:ext cx="6553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54</xdr:row>
      <xdr:rowOff>0</xdr:rowOff>
    </xdr:from>
    <xdr:to>
      <xdr:col>2</xdr:col>
      <xdr:colOff>171450</xdr:colOff>
      <xdr:row>54</xdr:row>
      <xdr:rowOff>0</xdr:rowOff>
    </xdr:to>
    <xdr:pic>
      <xdr:nvPicPr>
        <xdr:cNvPr id="39" name="Obraz 19" descr="http://www.sfs.jatsu.pl/grafa/g_sp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927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419100</xdr:colOff>
      <xdr:row>54</xdr:row>
      <xdr:rowOff>0</xdr:rowOff>
    </xdr:from>
    <xdr:to>
      <xdr:col>6</xdr:col>
      <xdr:colOff>1438275</xdr:colOff>
      <xdr:row>54</xdr:row>
      <xdr:rowOff>0</xdr:rowOff>
    </xdr:to>
    <xdr:pic>
      <xdr:nvPicPr>
        <xdr:cNvPr id="40" name="Obraz 22" descr="http://www.sfs.jatsu.pl/grafa/g_wyborcza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9900" y="927735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54</xdr:row>
      <xdr:rowOff>0</xdr:rowOff>
    </xdr:from>
    <xdr:to>
      <xdr:col>4</xdr:col>
      <xdr:colOff>200025</xdr:colOff>
      <xdr:row>54</xdr:row>
      <xdr:rowOff>0</xdr:rowOff>
    </xdr:to>
    <xdr:pic>
      <xdr:nvPicPr>
        <xdr:cNvPr id="41" name="Obraz 25" descr="http://www.sfs.jatsu.pl/grafa/prz_sportowy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14575" y="927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990600</xdr:colOff>
      <xdr:row>54</xdr:row>
      <xdr:rowOff>0</xdr:rowOff>
    </xdr:from>
    <xdr:to>
      <xdr:col>3</xdr:col>
      <xdr:colOff>1685925</xdr:colOff>
      <xdr:row>54</xdr:row>
      <xdr:rowOff>0</xdr:rowOff>
    </xdr:to>
    <xdr:pic>
      <xdr:nvPicPr>
        <xdr:cNvPr id="42" name="Obraz 28" descr="http://www.sfs.jatsu.pl/grafa/pr_katowice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9225" y="927735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1685925</xdr:colOff>
      <xdr:row>54</xdr:row>
      <xdr:rowOff>0</xdr:rowOff>
    </xdr:from>
    <xdr:to>
      <xdr:col>6</xdr:col>
      <xdr:colOff>476250</xdr:colOff>
      <xdr:row>54</xdr:row>
      <xdr:rowOff>0</xdr:rowOff>
    </xdr:to>
    <xdr:pic>
      <xdr:nvPicPr>
        <xdr:cNvPr id="43" name="Obraz 31" descr="http://www.sfs.jatsu.pl/grafa/tvp3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14550" y="92773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54</xdr:row>
      <xdr:rowOff>0</xdr:rowOff>
    </xdr:from>
    <xdr:to>
      <xdr:col>4</xdr:col>
      <xdr:colOff>200025</xdr:colOff>
      <xdr:row>54</xdr:row>
      <xdr:rowOff>0</xdr:rowOff>
    </xdr:to>
    <xdr:pic>
      <xdr:nvPicPr>
        <xdr:cNvPr id="44" name="Obraz 1" descr="http://www.sfs.jatsu.pl/grafa/MSRP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14575" y="927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1400175</xdr:colOff>
      <xdr:row>54</xdr:row>
      <xdr:rowOff>0</xdr:rowOff>
    </xdr:from>
    <xdr:to>
      <xdr:col>10</xdr:col>
      <xdr:colOff>133350</xdr:colOff>
      <xdr:row>54</xdr:row>
      <xdr:rowOff>0</xdr:rowOff>
    </xdr:to>
    <xdr:pic>
      <xdr:nvPicPr>
        <xdr:cNvPr id="45" name="Obraz 4" descr="http://www.sfs.jatsu.pl/grafa/UMWS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90975" y="927735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54</xdr:row>
      <xdr:rowOff>0</xdr:rowOff>
    </xdr:from>
    <xdr:to>
      <xdr:col>4</xdr:col>
      <xdr:colOff>200025</xdr:colOff>
      <xdr:row>54</xdr:row>
      <xdr:rowOff>0</xdr:rowOff>
    </xdr:to>
    <xdr:pic>
      <xdr:nvPicPr>
        <xdr:cNvPr id="46" name="Obraz 10" descr="http://www.sfs.jatsu.pl/grafa/PKOL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14575" y="927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619125</xdr:colOff>
      <xdr:row>54</xdr:row>
      <xdr:rowOff>0</xdr:rowOff>
    </xdr:from>
    <xdr:to>
      <xdr:col>8</xdr:col>
      <xdr:colOff>209550</xdr:colOff>
      <xdr:row>54</xdr:row>
      <xdr:rowOff>0</xdr:rowOff>
    </xdr:to>
    <xdr:pic>
      <xdr:nvPicPr>
        <xdr:cNvPr id="47" name="Obraz 10" descr="http://www.sfs.jatsu.pl/grafa/PKOL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29125" y="927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54</xdr:row>
      <xdr:rowOff>0</xdr:rowOff>
    </xdr:from>
    <xdr:to>
      <xdr:col>15</xdr:col>
      <xdr:colOff>514350</xdr:colOff>
      <xdr:row>54</xdr:row>
      <xdr:rowOff>0</xdr:rowOff>
    </xdr:to>
    <xdr:pic>
      <xdr:nvPicPr>
        <xdr:cNvPr id="48" name="Obraz 1" descr="http://www.sfs.jatsu.pl/grafa/MSRP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24450" y="927735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533400</xdr:colOff>
      <xdr:row>54</xdr:row>
      <xdr:rowOff>0</xdr:rowOff>
    </xdr:from>
    <xdr:to>
      <xdr:col>16</xdr:col>
      <xdr:colOff>523875</xdr:colOff>
      <xdr:row>54</xdr:row>
      <xdr:rowOff>0</xdr:rowOff>
    </xdr:to>
    <xdr:pic>
      <xdr:nvPicPr>
        <xdr:cNvPr id="49" name="Obraz 25" descr="http://www.sfs.jatsu.pl/grafa/prz_sportowy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76950" y="92773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533400</xdr:colOff>
      <xdr:row>54</xdr:row>
      <xdr:rowOff>0</xdr:rowOff>
    </xdr:from>
    <xdr:to>
      <xdr:col>17</xdr:col>
      <xdr:colOff>190500</xdr:colOff>
      <xdr:row>54</xdr:row>
      <xdr:rowOff>0</xdr:rowOff>
    </xdr:to>
    <xdr:pic>
      <xdr:nvPicPr>
        <xdr:cNvPr id="50" name="Obraz 10" descr="http://www.sfs.jatsu.pl/grafa/PKOL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96075" y="9277350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190500</xdr:colOff>
      <xdr:row>54</xdr:row>
      <xdr:rowOff>0</xdr:rowOff>
    </xdr:from>
    <xdr:to>
      <xdr:col>20</xdr:col>
      <xdr:colOff>0</xdr:colOff>
      <xdr:row>54</xdr:row>
      <xdr:rowOff>0</xdr:rowOff>
    </xdr:to>
    <xdr:pic>
      <xdr:nvPicPr>
        <xdr:cNvPr id="51" name="Obraz 19" descr="http://www.sfs.jatsu.pl/grafa/g_sp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927735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1</xdr:row>
      <xdr:rowOff>180975</xdr:rowOff>
    </xdr:from>
    <xdr:to>
      <xdr:col>3</xdr:col>
      <xdr:colOff>952500</xdr:colOff>
      <xdr:row>5</xdr:row>
      <xdr:rowOff>200025</xdr:rowOff>
    </xdr:to>
    <xdr:pic>
      <xdr:nvPicPr>
        <xdr:cNvPr id="52" name="Obraz 2" descr="logo XVII OOM 2011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00050" y="409575"/>
          <a:ext cx="981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62</xdr:row>
      <xdr:rowOff>0</xdr:rowOff>
    </xdr:from>
    <xdr:to>
      <xdr:col>18</xdr:col>
      <xdr:colOff>47625</xdr:colOff>
      <xdr:row>62</xdr:row>
      <xdr:rowOff>0</xdr:rowOff>
    </xdr:to>
    <xdr:pic>
      <xdr:nvPicPr>
        <xdr:cNvPr id="1" name="Picture 1" descr="stop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210800"/>
          <a:ext cx="6524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62</xdr:row>
      <xdr:rowOff>0</xdr:rowOff>
    </xdr:from>
    <xdr:to>
      <xdr:col>2</xdr:col>
      <xdr:colOff>180975</xdr:colOff>
      <xdr:row>62</xdr:row>
      <xdr:rowOff>0</xdr:rowOff>
    </xdr:to>
    <xdr:pic>
      <xdr:nvPicPr>
        <xdr:cNvPr id="2" name="Obraz 19" descr="http://www.sfs.jatsu.pl/grafa/g_sp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1021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428625</xdr:colOff>
      <xdr:row>62</xdr:row>
      <xdr:rowOff>0</xdr:rowOff>
    </xdr:from>
    <xdr:to>
      <xdr:col>6</xdr:col>
      <xdr:colOff>1438275</xdr:colOff>
      <xdr:row>62</xdr:row>
      <xdr:rowOff>0</xdr:rowOff>
    </xdr:to>
    <xdr:pic>
      <xdr:nvPicPr>
        <xdr:cNvPr id="3" name="Obraz 22" descr="http://www.sfs.jatsu.pl/grafa/g_wyborcza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38475" y="1021080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62</xdr:row>
      <xdr:rowOff>0</xdr:rowOff>
    </xdr:from>
    <xdr:to>
      <xdr:col>4</xdr:col>
      <xdr:colOff>180975</xdr:colOff>
      <xdr:row>62</xdr:row>
      <xdr:rowOff>0</xdr:rowOff>
    </xdr:to>
    <xdr:pic>
      <xdr:nvPicPr>
        <xdr:cNvPr id="4" name="Obraz 25" descr="http://www.sfs.jatsu.pl/grafa/prz_sportowy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90775" y="1021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990600</xdr:colOff>
      <xdr:row>62</xdr:row>
      <xdr:rowOff>0</xdr:rowOff>
    </xdr:from>
    <xdr:to>
      <xdr:col>3</xdr:col>
      <xdr:colOff>1552575</xdr:colOff>
      <xdr:row>62</xdr:row>
      <xdr:rowOff>0</xdr:rowOff>
    </xdr:to>
    <xdr:pic>
      <xdr:nvPicPr>
        <xdr:cNvPr id="5" name="Obraz 28" descr="http://www.sfs.jatsu.pl/grafa/pr_katowice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0" y="102108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1724025</xdr:colOff>
      <xdr:row>62</xdr:row>
      <xdr:rowOff>0</xdr:rowOff>
    </xdr:from>
    <xdr:to>
      <xdr:col>6</xdr:col>
      <xdr:colOff>476250</xdr:colOff>
      <xdr:row>62</xdr:row>
      <xdr:rowOff>0</xdr:rowOff>
    </xdr:to>
    <xdr:pic>
      <xdr:nvPicPr>
        <xdr:cNvPr id="6" name="Obraz 31" descr="http://www.sfs.jatsu.pl/grafa/tvp3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62175" y="10210800"/>
          <a:ext cx="923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62</xdr:row>
      <xdr:rowOff>0</xdr:rowOff>
    </xdr:from>
    <xdr:to>
      <xdr:col>4</xdr:col>
      <xdr:colOff>180975</xdr:colOff>
      <xdr:row>62</xdr:row>
      <xdr:rowOff>0</xdr:rowOff>
    </xdr:to>
    <xdr:pic>
      <xdr:nvPicPr>
        <xdr:cNvPr id="7" name="Obraz 1" descr="http://www.sfs.jatsu.pl/grafa/MSRP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90775" y="1021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1409700</xdr:colOff>
      <xdr:row>62</xdr:row>
      <xdr:rowOff>0</xdr:rowOff>
    </xdr:from>
    <xdr:to>
      <xdr:col>10</xdr:col>
      <xdr:colOff>123825</xdr:colOff>
      <xdr:row>62</xdr:row>
      <xdr:rowOff>0</xdr:rowOff>
    </xdr:to>
    <xdr:pic>
      <xdr:nvPicPr>
        <xdr:cNvPr id="8" name="Obraz 4" descr="http://www.sfs.jatsu.pl/grafa/UMWS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19550" y="10210800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62</xdr:row>
      <xdr:rowOff>0</xdr:rowOff>
    </xdr:from>
    <xdr:to>
      <xdr:col>4</xdr:col>
      <xdr:colOff>180975</xdr:colOff>
      <xdr:row>62</xdr:row>
      <xdr:rowOff>0</xdr:rowOff>
    </xdr:to>
    <xdr:pic>
      <xdr:nvPicPr>
        <xdr:cNvPr id="9" name="Obraz 10" descr="http://www.sfs.jatsu.pl/grafa/PKOL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90775" y="1021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64</xdr:row>
      <xdr:rowOff>0</xdr:rowOff>
    </xdr:from>
    <xdr:to>
      <xdr:col>3</xdr:col>
      <xdr:colOff>1552575</xdr:colOff>
      <xdr:row>64</xdr:row>
      <xdr:rowOff>0</xdr:rowOff>
    </xdr:to>
    <xdr:pic>
      <xdr:nvPicPr>
        <xdr:cNvPr id="10" name="Obraz 19" descr="http://www.sfs.jatsu.pl/grafa/g_sp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1053465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1647825</xdr:colOff>
      <xdr:row>64</xdr:row>
      <xdr:rowOff>0</xdr:rowOff>
    </xdr:from>
    <xdr:to>
      <xdr:col>6</xdr:col>
      <xdr:colOff>200025</xdr:colOff>
      <xdr:row>64</xdr:row>
      <xdr:rowOff>0</xdr:rowOff>
    </xdr:to>
    <xdr:pic>
      <xdr:nvPicPr>
        <xdr:cNvPr id="11" name="Obraz 22" descr="http://www.sfs.jatsu.pl/grafa/g_wyborcza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85975" y="10534650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1457325</xdr:colOff>
      <xdr:row>64</xdr:row>
      <xdr:rowOff>0</xdr:rowOff>
    </xdr:from>
    <xdr:to>
      <xdr:col>6</xdr:col>
      <xdr:colOff>1809750</xdr:colOff>
      <xdr:row>64</xdr:row>
      <xdr:rowOff>0</xdr:rowOff>
    </xdr:to>
    <xdr:pic>
      <xdr:nvPicPr>
        <xdr:cNvPr id="12" name="Obraz 25" descr="http://www.sfs.jatsu.pl/grafa/prz_sportowy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67175" y="1053465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1809750</xdr:colOff>
      <xdr:row>64</xdr:row>
      <xdr:rowOff>0</xdr:rowOff>
    </xdr:from>
    <xdr:to>
      <xdr:col>7</xdr:col>
      <xdr:colOff>400050</xdr:colOff>
      <xdr:row>64</xdr:row>
      <xdr:rowOff>0</xdr:rowOff>
    </xdr:to>
    <xdr:pic>
      <xdr:nvPicPr>
        <xdr:cNvPr id="13" name="Obraz 28" descr="http://www.sfs.jatsu.pl/grafa/pr_katowice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438150</xdr:colOff>
      <xdr:row>64</xdr:row>
      <xdr:rowOff>0</xdr:rowOff>
    </xdr:from>
    <xdr:to>
      <xdr:col>7</xdr:col>
      <xdr:colOff>762000</xdr:colOff>
      <xdr:row>64</xdr:row>
      <xdr:rowOff>0</xdr:rowOff>
    </xdr:to>
    <xdr:pic>
      <xdr:nvPicPr>
        <xdr:cNvPr id="14" name="Obraz 31" descr="http://www.sfs.jatsu.pl/grafa/tvp3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64</xdr:row>
      <xdr:rowOff>0</xdr:rowOff>
    </xdr:from>
    <xdr:to>
      <xdr:col>6</xdr:col>
      <xdr:colOff>1447800</xdr:colOff>
      <xdr:row>64</xdr:row>
      <xdr:rowOff>0</xdr:rowOff>
    </xdr:to>
    <xdr:pic>
      <xdr:nvPicPr>
        <xdr:cNvPr id="15" name="Obraz 1" descr="http://www.sfs.jatsu.pl/grafa/MSRP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09925" y="105346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762000</xdr:colOff>
      <xdr:row>64</xdr:row>
      <xdr:rowOff>0</xdr:rowOff>
    </xdr:from>
    <xdr:to>
      <xdr:col>8</xdr:col>
      <xdr:colOff>619125</xdr:colOff>
      <xdr:row>64</xdr:row>
      <xdr:rowOff>0</xdr:rowOff>
    </xdr:to>
    <xdr:pic>
      <xdr:nvPicPr>
        <xdr:cNvPr id="16" name="Obraz 4" descr="http://www.sfs.jatsu.pl/grafa/UMWS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64</xdr:row>
      <xdr:rowOff>0</xdr:rowOff>
    </xdr:from>
    <xdr:to>
      <xdr:col>6</xdr:col>
      <xdr:colOff>552450</xdr:colOff>
      <xdr:row>64</xdr:row>
      <xdr:rowOff>0</xdr:rowOff>
    </xdr:to>
    <xdr:pic>
      <xdr:nvPicPr>
        <xdr:cNvPr id="17" name="Obraz 10" descr="http://www.sfs.jatsu.pl/grafa/PKOL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19400" y="1053465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619125</xdr:colOff>
      <xdr:row>62</xdr:row>
      <xdr:rowOff>0</xdr:rowOff>
    </xdr:from>
    <xdr:to>
      <xdr:col>8</xdr:col>
      <xdr:colOff>209550</xdr:colOff>
      <xdr:row>62</xdr:row>
      <xdr:rowOff>0</xdr:rowOff>
    </xdr:to>
    <xdr:pic>
      <xdr:nvPicPr>
        <xdr:cNvPr id="18" name="Obraz 10" descr="http://www.sfs.jatsu.pl/grafa/PKOL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1021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62</xdr:row>
      <xdr:rowOff>0</xdr:rowOff>
    </xdr:from>
    <xdr:to>
      <xdr:col>15</xdr:col>
      <xdr:colOff>504825</xdr:colOff>
      <xdr:row>62</xdr:row>
      <xdr:rowOff>0</xdr:rowOff>
    </xdr:to>
    <xdr:pic>
      <xdr:nvPicPr>
        <xdr:cNvPr id="19" name="Obraz 1" descr="http://www.sfs.jatsu.pl/grafa/MSRP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43500" y="10210800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533400</xdr:colOff>
      <xdr:row>62</xdr:row>
      <xdr:rowOff>0</xdr:rowOff>
    </xdr:from>
    <xdr:to>
      <xdr:col>16</xdr:col>
      <xdr:colOff>523875</xdr:colOff>
      <xdr:row>62</xdr:row>
      <xdr:rowOff>0</xdr:rowOff>
    </xdr:to>
    <xdr:pic>
      <xdr:nvPicPr>
        <xdr:cNvPr id="20" name="Obraz 25" descr="http://www.sfs.jatsu.pl/grafa/prz_sportowy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67425" y="1021080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533400</xdr:colOff>
      <xdr:row>62</xdr:row>
      <xdr:rowOff>0</xdr:rowOff>
    </xdr:from>
    <xdr:to>
      <xdr:col>17</xdr:col>
      <xdr:colOff>190500</xdr:colOff>
      <xdr:row>62</xdr:row>
      <xdr:rowOff>0</xdr:rowOff>
    </xdr:to>
    <xdr:pic>
      <xdr:nvPicPr>
        <xdr:cNvPr id="21" name="Obraz 10" descr="http://www.sfs.jatsu.pl/grafa/PKOL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705600" y="10210800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190500</xdr:colOff>
      <xdr:row>62</xdr:row>
      <xdr:rowOff>0</xdr:rowOff>
    </xdr:from>
    <xdr:to>
      <xdr:col>20</xdr:col>
      <xdr:colOff>0</xdr:colOff>
      <xdr:row>62</xdr:row>
      <xdr:rowOff>0</xdr:rowOff>
    </xdr:to>
    <xdr:pic>
      <xdr:nvPicPr>
        <xdr:cNvPr id="22" name="Obraz 19" descr="http://www.sfs.jatsu.pl/grafa/g_sp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102108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66</xdr:row>
      <xdr:rowOff>0</xdr:rowOff>
    </xdr:from>
    <xdr:to>
      <xdr:col>18</xdr:col>
      <xdr:colOff>47625</xdr:colOff>
      <xdr:row>66</xdr:row>
      <xdr:rowOff>0</xdr:rowOff>
    </xdr:to>
    <xdr:pic>
      <xdr:nvPicPr>
        <xdr:cNvPr id="23" name="Picture 26" descr="stop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858500"/>
          <a:ext cx="6524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66</xdr:row>
      <xdr:rowOff>0</xdr:rowOff>
    </xdr:from>
    <xdr:to>
      <xdr:col>2</xdr:col>
      <xdr:colOff>180975</xdr:colOff>
      <xdr:row>66</xdr:row>
      <xdr:rowOff>0</xdr:rowOff>
    </xdr:to>
    <xdr:pic>
      <xdr:nvPicPr>
        <xdr:cNvPr id="24" name="Obraz 19" descr="http://www.sfs.jatsu.pl/grafa/g_sp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10858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428625</xdr:colOff>
      <xdr:row>66</xdr:row>
      <xdr:rowOff>0</xdr:rowOff>
    </xdr:from>
    <xdr:to>
      <xdr:col>6</xdr:col>
      <xdr:colOff>1438275</xdr:colOff>
      <xdr:row>66</xdr:row>
      <xdr:rowOff>0</xdr:rowOff>
    </xdr:to>
    <xdr:pic>
      <xdr:nvPicPr>
        <xdr:cNvPr id="25" name="Obraz 22" descr="http://www.sfs.jatsu.pl/grafa/g_wyborcza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38475" y="1085850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66</xdr:row>
      <xdr:rowOff>0</xdr:rowOff>
    </xdr:from>
    <xdr:to>
      <xdr:col>4</xdr:col>
      <xdr:colOff>180975</xdr:colOff>
      <xdr:row>66</xdr:row>
      <xdr:rowOff>0</xdr:rowOff>
    </xdr:to>
    <xdr:pic>
      <xdr:nvPicPr>
        <xdr:cNvPr id="26" name="Obraz 25" descr="http://www.sfs.jatsu.pl/grafa/prz_sportowy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90775" y="10858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990600</xdr:colOff>
      <xdr:row>66</xdr:row>
      <xdr:rowOff>0</xdr:rowOff>
    </xdr:from>
    <xdr:to>
      <xdr:col>3</xdr:col>
      <xdr:colOff>1552575</xdr:colOff>
      <xdr:row>66</xdr:row>
      <xdr:rowOff>0</xdr:rowOff>
    </xdr:to>
    <xdr:pic>
      <xdr:nvPicPr>
        <xdr:cNvPr id="27" name="Obraz 28" descr="http://www.sfs.jatsu.pl/grafa/pr_katowice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0" y="108585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1724025</xdr:colOff>
      <xdr:row>66</xdr:row>
      <xdr:rowOff>0</xdr:rowOff>
    </xdr:from>
    <xdr:to>
      <xdr:col>6</xdr:col>
      <xdr:colOff>476250</xdr:colOff>
      <xdr:row>66</xdr:row>
      <xdr:rowOff>0</xdr:rowOff>
    </xdr:to>
    <xdr:pic>
      <xdr:nvPicPr>
        <xdr:cNvPr id="28" name="Obraz 31" descr="http://www.sfs.jatsu.pl/grafa/tvp3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62175" y="10858500"/>
          <a:ext cx="923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66</xdr:row>
      <xdr:rowOff>0</xdr:rowOff>
    </xdr:from>
    <xdr:to>
      <xdr:col>4</xdr:col>
      <xdr:colOff>180975</xdr:colOff>
      <xdr:row>66</xdr:row>
      <xdr:rowOff>0</xdr:rowOff>
    </xdr:to>
    <xdr:pic>
      <xdr:nvPicPr>
        <xdr:cNvPr id="29" name="Obraz 1" descr="http://www.sfs.jatsu.pl/grafa/MSRP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90775" y="10858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1409700</xdr:colOff>
      <xdr:row>66</xdr:row>
      <xdr:rowOff>0</xdr:rowOff>
    </xdr:from>
    <xdr:to>
      <xdr:col>10</xdr:col>
      <xdr:colOff>123825</xdr:colOff>
      <xdr:row>66</xdr:row>
      <xdr:rowOff>0</xdr:rowOff>
    </xdr:to>
    <xdr:pic>
      <xdr:nvPicPr>
        <xdr:cNvPr id="30" name="Obraz 4" descr="http://www.sfs.jatsu.pl/grafa/UMWS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19550" y="10858500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66</xdr:row>
      <xdr:rowOff>0</xdr:rowOff>
    </xdr:from>
    <xdr:to>
      <xdr:col>4</xdr:col>
      <xdr:colOff>180975</xdr:colOff>
      <xdr:row>66</xdr:row>
      <xdr:rowOff>0</xdr:rowOff>
    </xdr:to>
    <xdr:pic>
      <xdr:nvPicPr>
        <xdr:cNvPr id="31" name="Obraz 10" descr="http://www.sfs.jatsu.pl/grafa/PKOL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90775" y="10858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619125</xdr:colOff>
      <xdr:row>66</xdr:row>
      <xdr:rowOff>0</xdr:rowOff>
    </xdr:from>
    <xdr:to>
      <xdr:col>8</xdr:col>
      <xdr:colOff>209550</xdr:colOff>
      <xdr:row>66</xdr:row>
      <xdr:rowOff>0</xdr:rowOff>
    </xdr:to>
    <xdr:pic>
      <xdr:nvPicPr>
        <xdr:cNvPr id="32" name="Obraz 10" descr="http://www.sfs.jatsu.pl/grafa/PKOL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10858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66</xdr:row>
      <xdr:rowOff>0</xdr:rowOff>
    </xdr:from>
    <xdr:to>
      <xdr:col>15</xdr:col>
      <xdr:colOff>504825</xdr:colOff>
      <xdr:row>66</xdr:row>
      <xdr:rowOff>0</xdr:rowOff>
    </xdr:to>
    <xdr:pic>
      <xdr:nvPicPr>
        <xdr:cNvPr id="33" name="Obraz 1" descr="http://www.sfs.jatsu.pl/grafa/MSRP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43500" y="10858500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533400</xdr:colOff>
      <xdr:row>66</xdr:row>
      <xdr:rowOff>0</xdr:rowOff>
    </xdr:from>
    <xdr:to>
      <xdr:col>16</xdr:col>
      <xdr:colOff>523875</xdr:colOff>
      <xdr:row>66</xdr:row>
      <xdr:rowOff>0</xdr:rowOff>
    </xdr:to>
    <xdr:pic>
      <xdr:nvPicPr>
        <xdr:cNvPr id="34" name="Obraz 25" descr="http://www.sfs.jatsu.pl/grafa/prz_sportowy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67425" y="1085850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533400</xdr:colOff>
      <xdr:row>66</xdr:row>
      <xdr:rowOff>0</xdr:rowOff>
    </xdr:from>
    <xdr:to>
      <xdr:col>17</xdr:col>
      <xdr:colOff>190500</xdr:colOff>
      <xdr:row>66</xdr:row>
      <xdr:rowOff>0</xdr:rowOff>
    </xdr:to>
    <xdr:pic>
      <xdr:nvPicPr>
        <xdr:cNvPr id="35" name="Obraz 10" descr="http://www.sfs.jatsu.pl/grafa/PKOL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705600" y="10858500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190500</xdr:colOff>
      <xdr:row>66</xdr:row>
      <xdr:rowOff>0</xdr:rowOff>
    </xdr:from>
    <xdr:to>
      <xdr:col>20</xdr:col>
      <xdr:colOff>0</xdr:colOff>
      <xdr:row>66</xdr:row>
      <xdr:rowOff>0</xdr:rowOff>
    </xdr:to>
    <xdr:pic>
      <xdr:nvPicPr>
        <xdr:cNvPr id="36" name="Obraz 19" descr="http://www.sfs.jatsu.pl/grafa/g_sp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108585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238125</xdr:colOff>
      <xdr:row>2</xdr:row>
      <xdr:rowOff>0</xdr:rowOff>
    </xdr:from>
    <xdr:to>
      <xdr:col>16</xdr:col>
      <xdr:colOff>514350</xdr:colOff>
      <xdr:row>5</xdr:row>
      <xdr:rowOff>190500</xdr:rowOff>
    </xdr:to>
    <xdr:pic>
      <xdr:nvPicPr>
        <xdr:cNvPr id="37" name="Picture 4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72150" y="485775"/>
          <a:ext cx="914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1</xdr:row>
      <xdr:rowOff>85725</xdr:rowOff>
    </xdr:from>
    <xdr:to>
      <xdr:col>3</xdr:col>
      <xdr:colOff>819150</xdr:colOff>
      <xdr:row>5</xdr:row>
      <xdr:rowOff>133350</xdr:rowOff>
    </xdr:to>
    <xdr:pic>
      <xdr:nvPicPr>
        <xdr:cNvPr id="38" name="Obraz 2" descr="logo XVII OOM 2011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00050" y="31432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533400</xdr:colOff>
      <xdr:row>50</xdr:row>
      <xdr:rowOff>0</xdr:rowOff>
    </xdr:from>
    <xdr:to>
      <xdr:col>16</xdr:col>
      <xdr:colOff>523875</xdr:colOff>
      <xdr:row>50</xdr:row>
      <xdr:rowOff>0</xdr:rowOff>
    </xdr:to>
    <xdr:pic>
      <xdr:nvPicPr>
        <xdr:cNvPr id="39" name="Obraz 25" descr="http://www.sfs.jatsu.pl/grafa/prz_sportowy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67425" y="826770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533400</xdr:colOff>
      <xdr:row>50</xdr:row>
      <xdr:rowOff>0</xdr:rowOff>
    </xdr:from>
    <xdr:to>
      <xdr:col>17</xdr:col>
      <xdr:colOff>190500</xdr:colOff>
      <xdr:row>50</xdr:row>
      <xdr:rowOff>0</xdr:rowOff>
    </xdr:to>
    <xdr:pic>
      <xdr:nvPicPr>
        <xdr:cNvPr id="40" name="Obraz 10" descr="http://www.sfs.jatsu.pl/grafa/PKOL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705600" y="8267700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45</xdr:row>
      <xdr:rowOff>0</xdr:rowOff>
    </xdr:from>
    <xdr:to>
      <xdr:col>18</xdr:col>
      <xdr:colOff>47625</xdr:colOff>
      <xdr:row>45</xdr:row>
      <xdr:rowOff>0</xdr:rowOff>
    </xdr:to>
    <xdr:pic>
      <xdr:nvPicPr>
        <xdr:cNvPr id="1" name="Picture 1" descr="stop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810500"/>
          <a:ext cx="6467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45</xdr:row>
      <xdr:rowOff>0</xdr:rowOff>
    </xdr:from>
    <xdr:to>
      <xdr:col>2</xdr:col>
      <xdr:colOff>219075</xdr:colOff>
      <xdr:row>45</xdr:row>
      <xdr:rowOff>0</xdr:rowOff>
    </xdr:to>
    <xdr:pic>
      <xdr:nvPicPr>
        <xdr:cNvPr id="2" name="Obraz 19" descr="http://www.sfs.jatsu.pl/grafa/g_sp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7810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428625</xdr:colOff>
      <xdr:row>45</xdr:row>
      <xdr:rowOff>0</xdr:rowOff>
    </xdr:from>
    <xdr:to>
      <xdr:col>6</xdr:col>
      <xdr:colOff>1438275</xdr:colOff>
      <xdr:row>45</xdr:row>
      <xdr:rowOff>0</xdr:rowOff>
    </xdr:to>
    <xdr:pic>
      <xdr:nvPicPr>
        <xdr:cNvPr id="3" name="Obraz 22" descr="http://www.sfs.jatsu.pl/grafa/g_wyborcza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95625" y="78105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45</xdr:row>
      <xdr:rowOff>0</xdr:rowOff>
    </xdr:from>
    <xdr:to>
      <xdr:col>4</xdr:col>
      <xdr:colOff>209550</xdr:colOff>
      <xdr:row>45</xdr:row>
      <xdr:rowOff>0</xdr:rowOff>
    </xdr:to>
    <xdr:pic>
      <xdr:nvPicPr>
        <xdr:cNvPr id="4" name="Obraz 25" descr="http://www.sfs.jatsu.pl/grafa/prz_sportowy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38400" y="7810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990600</xdr:colOff>
      <xdr:row>45</xdr:row>
      <xdr:rowOff>0</xdr:rowOff>
    </xdr:from>
    <xdr:to>
      <xdr:col>3</xdr:col>
      <xdr:colOff>1485900</xdr:colOff>
      <xdr:row>45</xdr:row>
      <xdr:rowOff>0</xdr:rowOff>
    </xdr:to>
    <xdr:pic>
      <xdr:nvPicPr>
        <xdr:cNvPr id="5" name="Obraz 28" descr="http://www.sfs.jatsu.pl/grafa/pr_katowice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781050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1724025</xdr:colOff>
      <xdr:row>45</xdr:row>
      <xdr:rowOff>0</xdr:rowOff>
    </xdr:from>
    <xdr:to>
      <xdr:col>6</xdr:col>
      <xdr:colOff>476250</xdr:colOff>
      <xdr:row>45</xdr:row>
      <xdr:rowOff>0</xdr:rowOff>
    </xdr:to>
    <xdr:pic>
      <xdr:nvPicPr>
        <xdr:cNvPr id="6" name="Obraz 31" descr="http://www.sfs.jatsu.pl/grafa/tvp3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28850" y="781050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45</xdr:row>
      <xdr:rowOff>0</xdr:rowOff>
    </xdr:from>
    <xdr:to>
      <xdr:col>4</xdr:col>
      <xdr:colOff>209550</xdr:colOff>
      <xdr:row>45</xdr:row>
      <xdr:rowOff>0</xdr:rowOff>
    </xdr:to>
    <xdr:pic>
      <xdr:nvPicPr>
        <xdr:cNvPr id="7" name="Obraz 1" descr="http://www.sfs.jatsu.pl/grafa/MSRP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38400" y="7810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1409700</xdr:colOff>
      <xdr:row>45</xdr:row>
      <xdr:rowOff>0</xdr:rowOff>
    </xdr:from>
    <xdr:to>
      <xdr:col>10</xdr:col>
      <xdr:colOff>133350</xdr:colOff>
      <xdr:row>45</xdr:row>
      <xdr:rowOff>0</xdr:rowOff>
    </xdr:to>
    <xdr:pic>
      <xdr:nvPicPr>
        <xdr:cNvPr id="8" name="Obraz 4" descr="http://www.sfs.jatsu.pl/grafa/UMWS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76700" y="78105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45</xdr:row>
      <xdr:rowOff>0</xdr:rowOff>
    </xdr:from>
    <xdr:to>
      <xdr:col>4</xdr:col>
      <xdr:colOff>209550</xdr:colOff>
      <xdr:row>45</xdr:row>
      <xdr:rowOff>0</xdr:rowOff>
    </xdr:to>
    <xdr:pic>
      <xdr:nvPicPr>
        <xdr:cNvPr id="9" name="Obraz 10" descr="http://www.sfs.jatsu.pl/grafa/PKOL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38400" y="7810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790575</xdr:colOff>
      <xdr:row>47</xdr:row>
      <xdr:rowOff>0</xdr:rowOff>
    </xdr:from>
    <xdr:to>
      <xdr:col>3</xdr:col>
      <xdr:colOff>1485900</xdr:colOff>
      <xdr:row>47</xdr:row>
      <xdr:rowOff>0</xdr:rowOff>
    </xdr:to>
    <xdr:pic>
      <xdr:nvPicPr>
        <xdr:cNvPr id="10" name="Obraz 19" descr="http://www.sfs.jatsu.pl/grafa/g_sp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813435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1657350</xdr:colOff>
      <xdr:row>47</xdr:row>
      <xdr:rowOff>0</xdr:rowOff>
    </xdr:from>
    <xdr:to>
      <xdr:col>6</xdr:col>
      <xdr:colOff>200025</xdr:colOff>
      <xdr:row>47</xdr:row>
      <xdr:rowOff>0</xdr:rowOff>
    </xdr:to>
    <xdr:pic>
      <xdr:nvPicPr>
        <xdr:cNvPr id="11" name="Obraz 22" descr="http://www.sfs.jatsu.pl/grafa/g_wyborcza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813435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1457325</xdr:colOff>
      <xdr:row>47</xdr:row>
      <xdr:rowOff>0</xdr:rowOff>
    </xdr:from>
    <xdr:to>
      <xdr:col>6</xdr:col>
      <xdr:colOff>1743075</xdr:colOff>
      <xdr:row>47</xdr:row>
      <xdr:rowOff>0</xdr:rowOff>
    </xdr:to>
    <xdr:pic>
      <xdr:nvPicPr>
        <xdr:cNvPr id="12" name="Obraz 25" descr="http://www.sfs.jatsu.pl/grafa/prz_sportowy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24325" y="8134350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1743075</xdr:colOff>
      <xdr:row>47</xdr:row>
      <xdr:rowOff>0</xdr:rowOff>
    </xdr:from>
    <xdr:to>
      <xdr:col>7</xdr:col>
      <xdr:colOff>400050</xdr:colOff>
      <xdr:row>47</xdr:row>
      <xdr:rowOff>0</xdr:rowOff>
    </xdr:to>
    <xdr:pic>
      <xdr:nvPicPr>
        <xdr:cNvPr id="13" name="Obraz 28" descr="http://www.sfs.jatsu.pl/grafa/pr_katowice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0075" y="813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438150</xdr:colOff>
      <xdr:row>47</xdr:row>
      <xdr:rowOff>0</xdr:rowOff>
    </xdr:from>
    <xdr:to>
      <xdr:col>7</xdr:col>
      <xdr:colOff>666750</xdr:colOff>
      <xdr:row>47</xdr:row>
      <xdr:rowOff>0</xdr:rowOff>
    </xdr:to>
    <xdr:pic>
      <xdr:nvPicPr>
        <xdr:cNvPr id="14" name="Obraz 31" descr="http://www.sfs.jatsu.pl/grafa/tvp3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0075" y="813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47</xdr:row>
      <xdr:rowOff>0</xdr:rowOff>
    </xdr:from>
    <xdr:to>
      <xdr:col>6</xdr:col>
      <xdr:colOff>1447800</xdr:colOff>
      <xdr:row>47</xdr:row>
      <xdr:rowOff>0</xdr:rowOff>
    </xdr:to>
    <xdr:pic>
      <xdr:nvPicPr>
        <xdr:cNvPr id="15" name="Obraz 1" descr="http://www.sfs.jatsu.pl/grafa/MSRP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67075" y="81343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666750</xdr:colOff>
      <xdr:row>47</xdr:row>
      <xdr:rowOff>0</xdr:rowOff>
    </xdr:from>
    <xdr:to>
      <xdr:col>8</xdr:col>
      <xdr:colOff>619125</xdr:colOff>
      <xdr:row>47</xdr:row>
      <xdr:rowOff>0</xdr:rowOff>
    </xdr:to>
    <xdr:pic>
      <xdr:nvPicPr>
        <xdr:cNvPr id="16" name="Obraz 4" descr="http://www.sfs.jatsu.pl/grafa/UMWS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0075" y="813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47</xdr:row>
      <xdr:rowOff>0</xdr:rowOff>
    </xdr:from>
    <xdr:to>
      <xdr:col>6</xdr:col>
      <xdr:colOff>552450</xdr:colOff>
      <xdr:row>47</xdr:row>
      <xdr:rowOff>0</xdr:rowOff>
    </xdr:to>
    <xdr:pic>
      <xdr:nvPicPr>
        <xdr:cNvPr id="17" name="Obraz 10" descr="http://www.sfs.jatsu.pl/grafa/PKOL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76550" y="813435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619125</xdr:colOff>
      <xdr:row>45</xdr:row>
      <xdr:rowOff>0</xdr:rowOff>
    </xdr:from>
    <xdr:to>
      <xdr:col>8</xdr:col>
      <xdr:colOff>209550</xdr:colOff>
      <xdr:row>45</xdr:row>
      <xdr:rowOff>0</xdr:rowOff>
    </xdr:to>
    <xdr:pic>
      <xdr:nvPicPr>
        <xdr:cNvPr id="18" name="Obraz 10" descr="http://www.sfs.jatsu.pl/grafa/PKOL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0075" y="7810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45</xdr:row>
      <xdr:rowOff>0</xdr:rowOff>
    </xdr:from>
    <xdr:to>
      <xdr:col>15</xdr:col>
      <xdr:colOff>504825</xdr:colOff>
      <xdr:row>45</xdr:row>
      <xdr:rowOff>0</xdr:rowOff>
    </xdr:to>
    <xdr:pic>
      <xdr:nvPicPr>
        <xdr:cNvPr id="19" name="Obraz 1" descr="http://www.sfs.jatsu.pl/grafa/MSRP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86350" y="7810500"/>
          <a:ext cx="923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533400</xdr:colOff>
      <xdr:row>45</xdr:row>
      <xdr:rowOff>0</xdr:rowOff>
    </xdr:from>
    <xdr:to>
      <xdr:col>16</xdr:col>
      <xdr:colOff>523875</xdr:colOff>
      <xdr:row>45</xdr:row>
      <xdr:rowOff>0</xdr:rowOff>
    </xdr:to>
    <xdr:pic>
      <xdr:nvPicPr>
        <xdr:cNvPr id="20" name="Obraz 25" descr="http://www.sfs.jatsu.pl/grafa/prz_sportowy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781050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533400</xdr:colOff>
      <xdr:row>45</xdr:row>
      <xdr:rowOff>0</xdr:rowOff>
    </xdr:from>
    <xdr:to>
      <xdr:col>17</xdr:col>
      <xdr:colOff>190500</xdr:colOff>
      <xdr:row>45</xdr:row>
      <xdr:rowOff>0</xdr:rowOff>
    </xdr:to>
    <xdr:pic>
      <xdr:nvPicPr>
        <xdr:cNvPr id="21" name="Obraz 10" descr="http://www.sfs.jatsu.pl/grafa/PKOL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77025" y="7810500"/>
          <a:ext cx="190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190500</xdr:colOff>
      <xdr:row>45</xdr:row>
      <xdr:rowOff>0</xdr:rowOff>
    </xdr:from>
    <xdr:to>
      <xdr:col>20</xdr:col>
      <xdr:colOff>0</xdr:colOff>
      <xdr:row>45</xdr:row>
      <xdr:rowOff>0</xdr:rowOff>
    </xdr:to>
    <xdr:pic>
      <xdr:nvPicPr>
        <xdr:cNvPr id="22" name="Obraz 19" descr="http://www.sfs.jatsu.pl/grafa/g_sp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781050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48</xdr:row>
      <xdr:rowOff>0</xdr:rowOff>
    </xdr:from>
    <xdr:to>
      <xdr:col>18</xdr:col>
      <xdr:colOff>47625</xdr:colOff>
      <xdr:row>48</xdr:row>
      <xdr:rowOff>0</xdr:rowOff>
    </xdr:to>
    <xdr:pic>
      <xdr:nvPicPr>
        <xdr:cNvPr id="23" name="Picture 26" descr="stop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8296275"/>
          <a:ext cx="6467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48</xdr:row>
      <xdr:rowOff>0</xdr:rowOff>
    </xdr:from>
    <xdr:to>
      <xdr:col>2</xdr:col>
      <xdr:colOff>219075</xdr:colOff>
      <xdr:row>48</xdr:row>
      <xdr:rowOff>0</xdr:rowOff>
    </xdr:to>
    <xdr:pic>
      <xdr:nvPicPr>
        <xdr:cNvPr id="24" name="Obraz 19" descr="http://www.sfs.jatsu.pl/grafa/g_sp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8296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428625</xdr:colOff>
      <xdr:row>48</xdr:row>
      <xdr:rowOff>0</xdr:rowOff>
    </xdr:from>
    <xdr:to>
      <xdr:col>6</xdr:col>
      <xdr:colOff>1438275</xdr:colOff>
      <xdr:row>48</xdr:row>
      <xdr:rowOff>0</xdr:rowOff>
    </xdr:to>
    <xdr:pic>
      <xdr:nvPicPr>
        <xdr:cNvPr id="25" name="Obraz 22" descr="http://www.sfs.jatsu.pl/grafa/g_wyborcza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95625" y="8296275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48</xdr:row>
      <xdr:rowOff>0</xdr:rowOff>
    </xdr:from>
    <xdr:to>
      <xdr:col>4</xdr:col>
      <xdr:colOff>209550</xdr:colOff>
      <xdr:row>48</xdr:row>
      <xdr:rowOff>0</xdr:rowOff>
    </xdr:to>
    <xdr:pic>
      <xdr:nvPicPr>
        <xdr:cNvPr id="26" name="Obraz 25" descr="http://www.sfs.jatsu.pl/grafa/prz_sportowy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38400" y="8296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990600</xdr:colOff>
      <xdr:row>48</xdr:row>
      <xdr:rowOff>0</xdr:rowOff>
    </xdr:from>
    <xdr:to>
      <xdr:col>3</xdr:col>
      <xdr:colOff>1485900</xdr:colOff>
      <xdr:row>48</xdr:row>
      <xdr:rowOff>0</xdr:rowOff>
    </xdr:to>
    <xdr:pic>
      <xdr:nvPicPr>
        <xdr:cNvPr id="27" name="Obraz 28" descr="http://www.sfs.jatsu.pl/grafa/pr_katowice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8296275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1724025</xdr:colOff>
      <xdr:row>48</xdr:row>
      <xdr:rowOff>0</xdr:rowOff>
    </xdr:from>
    <xdr:to>
      <xdr:col>6</xdr:col>
      <xdr:colOff>476250</xdr:colOff>
      <xdr:row>48</xdr:row>
      <xdr:rowOff>0</xdr:rowOff>
    </xdr:to>
    <xdr:pic>
      <xdr:nvPicPr>
        <xdr:cNvPr id="28" name="Obraz 31" descr="http://www.sfs.jatsu.pl/grafa/tvp3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28850" y="829627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48</xdr:row>
      <xdr:rowOff>0</xdr:rowOff>
    </xdr:from>
    <xdr:to>
      <xdr:col>4</xdr:col>
      <xdr:colOff>209550</xdr:colOff>
      <xdr:row>48</xdr:row>
      <xdr:rowOff>0</xdr:rowOff>
    </xdr:to>
    <xdr:pic>
      <xdr:nvPicPr>
        <xdr:cNvPr id="29" name="Obraz 1" descr="http://www.sfs.jatsu.pl/grafa/MSRP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38400" y="8296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1409700</xdr:colOff>
      <xdr:row>48</xdr:row>
      <xdr:rowOff>0</xdr:rowOff>
    </xdr:from>
    <xdr:to>
      <xdr:col>10</xdr:col>
      <xdr:colOff>133350</xdr:colOff>
      <xdr:row>48</xdr:row>
      <xdr:rowOff>0</xdr:rowOff>
    </xdr:to>
    <xdr:pic>
      <xdr:nvPicPr>
        <xdr:cNvPr id="30" name="Obraz 4" descr="http://www.sfs.jatsu.pl/grafa/UMWS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76700" y="8296275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48</xdr:row>
      <xdr:rowOff>0</xdr:rowOff>
    </xdr:from>
    <xdr:to>
      <xdr:col>4</xdr:col>
      <xdr:colOff>209550</xdr:colOff>
      <xdr:row>48</xdr:row>
      <xdr:rowOff>0</xdr:rowOff>
    </xdr:to>
    <xdr:pic>
      <xdr:nvPicPr>
        <xdr:cNvPr id="31" name="Obraz 10" descr="http://www.sfs.jatsu.pl/grafa/PKOL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38400" y="8296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619125</xdr:colOff>
      <xdr:row>48</xdr:row>
      <xdr:rowOff>0</xdr:rowOff>
    </xdr:from>
    <xdr:to>
      <xdr:col>8</xdr:col>
      <xdr:colOff>209550</xdr:colOff>
      <xdr:row>48</xdr:row>
      <xdr:rowOff>0</xdr:rowOff>
    </xdr:to>
    <xdr:pic>
      <xdr:nvPicPr>
        <xdr:cNvPr id="32" name="Obraz 10" descr="http://www.sfs.jatsu.pl/grafa/PKOL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0075" y="8296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48</xdr:row>
      <xdr:rowOff>0</xdr:rowOff>
    </xdr:from>
    <xdr:to>
      <xdr:col>15</xdr:col>
      <xdr:colOff>504825</xdr:colOff>
      <xdr:row>48</xdr:row>
      <xdr:rowOff>0</xdr:rowOff>
    </xdr:to>
    <xdr:pic>
      <xdr:nvPicPr>
        <xdr:cNvPr id="33" name="Obraz 1" descr="http://www.sfs.jatsu.pl/grafa/MSRP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86350" y="8296275"/>
          <a:ext cx="923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533400</xdr:colOff>
      <xdr:row>48</xdr:row>
      <xdr:rowOff>0</xdr:rowOff>
    </xdr:from>
    <xdr:to>
      <xdr:col>16</xdr:col>
      <xdr:colOff>523875</xdr:colOff>
      <xdr:row>48</xdr:row>
      <xdr:rowOff>0</xdr:rowOff>
    </xdr:to>
    <xdr:pic>
      <xdr:nvPicPr>
        <xdr:cNvPr id="34" name="Obraz 25" descr="http://www.sfs.jatsu.pl/grafa/prz_sportowy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8296275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533400</xdr:colOff>
      <xdr:row>48</xdr:row>
      <xdr:rowOff>0</xdr:rowOff>
    </xdr:from>
    <xdr:to>
      <xdr:col>17</xdr:col>
      <xdr:colOff>190500</xdr:colOff>
      <xdr:row>48</xdr:row>
      <xdr:rowOff>0</xdr:rowOff>
    </xdr:to>
    <xdr:pic>
      <xdr:nvPicPr>
        <xdr:cNvPr id="35" name="Obraz 10" descr="http://www.sfs.jatsu.pl/grafa/PKOL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77025" y="8296275"/>
          <a:ext cx="190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190500</xdr:colOff>
      <xdr:row>48</xdr:row>
      <xdr:rowOff>0</xdr:rowOff>
    </xdr:from>
    <xdr:to>
      <xdr:col>20</xdr:col>
      <xdr:colOff>0</xdr:colOff>
      <xdr:row>48</xdr:row>
      <xdr:rowOff>0</xdr:rowOff>
    </xdr:to>
    <xdr:pic>
      <xdr:nvPicPr>
        <xdr:cNvPr id="36" name="Obraz 19" descr="http://www.sfs.jatsu.pl/grafa/g_sp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8296275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57150</xdr:colOff>
      <xdr:row>1</xdr:row>
      <xdr:rowOff>219075</xdr:rowOff>
    </xdr:from>
    <xdr:to>
      <xdr:col>19</xdr:col>
      <xdr:colOff>47625</xdr:colOff>
      <xdr:row>5</xdr:row>
      <xdr:rowOff>114300</xdr:rowOff>
    </xdr:to>
    <xdr:pic>
      <xdr:nvPicPr>
        <xdr:cNvPr id="37" name="Picture 4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00775" y="447675"/>
          <a:ext cx="962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2</xdr:row>
      <xdr:rowOff>19050</xdr:rowOff>
    </xdr:from>
    <xdr:to>
      <xdr:col>3</xdr:col>
      <xdr:colOff>733425</xdr:colOff>
      <xdr:row>5</xdr:row>
      <xdr:rowOff>219075</xdr:rowOff>
    </xdr:to>
    <xdr:pic>
      <xdr:nvPicPr>
        <xdr:cNvPr id="38" name="Obraz 2" descr="logo XVII OOM 2011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19100" y="504825"/>
          <a:ext cx="819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533400</xdr:colOff>
      <xdr:row>41</xdr:row>
      <xdr:rowOff>0</xdr:rowOff>
    </xdr:from>
    <xdr:to>
      <xdr:col>16</xdr:col>
      <xdr:colOff>523875</xdr:colOff>
      <xdr:row>41</xdr:row>
      <xdr:rowOff>0</xdr:rowOff>
    </xdr:to>
    <xdr:pic>
      <xdr:nvPicPr>
        <xdr:cNvPr id="39" name="Obraz 25" descr="http://www.sfs.jatsu.pl/grafa/prz_sportowy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7172325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533400</xdr:colOff>
      <xdr:row>41</xdr:row>
      <xdr:rowOff>0</xdr:rowOff>
    </xdr:from>
    <xdr:to>
      <xdr:col>17</xdr:col>
      <xdr:colOff>190500</xdr:colOff>
      <xdr:row>41</xdr:row>
      <xdr:rowOff>0</xdr:rowOff>
    </xdr:to>
    <xdr:pic>
      <xdr:nvPicPr>
        <xdr:cNvPr id="40" name="Obraz 10" descr="http://www.sfs.jatsu.pl/grafa/PKOL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77025" y="7172325"/>
          <a:ext cx="1905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42</xdr:row>
      <xdr:rowOff>0</xdr:rowOff>
    </xdr:from>
    <xdr:to>
      <xdr:col>18</xdr:col>
      <xdr:colOff>47625</xdr:colOff>
      <xdr:row>42</xdr:row>
      <xdr:rowOff>0</xdr:rowOff>
    </xdr:to>
    <xdr:pic>
      <xdr:nvPicPr>
        <xdr:cNvPr id="1" name="Picture 1" descr="stop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7334250"/>
          <a:ext cx="6515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42</xdr:row>
      <xdr:rowOff>0</xdr:rowOff>
    </xdr:from>
    <xdr:to>
      <xdr:col>2</xdr:col>
      <xdr:colOff>228600</xdr:colOff>
      <xdr:row>42</xdr:row>
      <xdr:rowOff>0</xdr:rowOff>
    </xdr:to>
    <xdr:pic>
      <xdr:nvPicPr>
        <xdr:cNvPr id="2" name="Obraz 19" descr="http://www.sfs.jatsu.pl/grafa/g_sp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7334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438150</xdr:colOff>
      <xdr:row>42</xdr:row>
      <xdr:rowOff>0</xdr:rowOff>
    </xdr:from>
    <xdr:to>
      <xdr:col>6</xdr:col>
      <xdr:colOff>1447800</xdr:colOff>
      <xdr:row>42</xdr:row>
      <xdr:rowOff>0</xdr:rowOff>
    </xdr:to>
    <xdr:pic>
      <xdr:nvPicPr>
        <xdr:cNvPr id="3" name="Obraz 22" descr="http://www.sfs.jatsu.pl/grafa/g_wyborcza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62275" y="733425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42</xdr:row>
      <xdr:rowOff>0</xdr:rowOff>
    </xdr:from>
    <xdr:to>
      <xdr:col>4</xdr:col>
      <xdr:colOff>209550</xdr:colOff>
      <xdr:row>42</xdr:row>
      <xdr:rowOff>0</xdr:rowOff>
    </xdr:to>
    <xdr:pic>
      <xdr:nvPicPr>
        <xdr:cNvPr id="4" name="Obraz 25" descr="http://www.sfs.jatsu.pl/grafa/prz_sportowy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76475" y="7334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1000125</xdr:colOff>
      <xdr:row>42</xdr:row>
      <xdr:rowOff>0</xdr:rowOff>
    </xdr:from>
    <xdr:to>
      <xdr:col>4</xdr:col>
      <xdr:colOff>9525</xdr:colOff>
      <xdr:row>42</xdr:row>
      <xdr:rowOff>0</xdr:rowOff>
    </xdr:to>
    <xdr:pic>
      <xdr:nvPicPr>
        <xdr:cNvPr id="5" name="Obraz 28" descr="http://www.sfs.jatsu.pl/grafa/pr_katowice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14475" y="73342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42</xdr:row>
      <xdr:rowOff>0</xdr:rowOff>
    </xdr:from>
    <xdr:to>
      <xdr:col>6</xdr:col>
      <xdr:colOff>495300</xdr:colOff>
      <xdr:row>42</xdr:row>
      <xdr:rowOff>0</xdr:rowOff>
    </xdr:to>
    <xdr:pic>
      <xdr:nvPicPr>
        <xdr:cNvPr id="6" name="Obraz 31" descr="http://www.sfs.jatsu.pl/grafa/tvp3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85975" y="733425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42</xdr:row>
      <xdr:rowOff>0</xdr:rowOff>
    </xdr:from>
    <xdr:to>
      <xdr:col>4</xdr:col>
      <xdr:colOff>209550</xdr:colOff>
      <xdr:row>42</xdr:row>
      <xdr:rowOff>0</xdr:rowOff>
    </xdr:to>
    <xdr:pic>
      <xdr:nvPicPr>
        <xdr:cNvPr id="7" name="Obraz 1" descr="http://www.sfs.jatsu.pl/grafa/MSRP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76475" y="7334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1400175</xdr:colOff>
      <xdr:row>42</xdr:row>
      <xdr:rowOff>0</xdr:rowOff>
    </xdr:from>
    <xdr:to>
      <xdr:col>10</xdr:col>
      <xdr:colOff>133350</xdr:colOff>
      <xdr:row>42</xdr:row>
      <xdr:rowOff>0</xdr:rowOff>
    </xdr:to>
    <xdr:pic>
      <xdr:nvPicPr>
        <xdr:cNvPr id="8" name="Obraz 4" descr="http://www.sfs.jatsu.pl/grafa/UMWS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24300" y="733425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42</xdr:row>
      <xdr:rowOff>0</xdr:rowOff>
    </xdr:from>
    <xdr:to>
      <xdr:col>4</xdr:col>
      <xdr:colOff>209550</xdr:colOff>
      <xdr:row>42</xdr:row>
      <xdr:rowOff>0</xdr:rowOff>
    </xdr:to>
    <xdr:pic>
      <xdr:nvPicPr>
        <xdr:cNvPr id="9" name="Obraz 10" descr="http://www.sfs.jatsu.pl/grafa/PKOL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76475" y="7334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43</xdr:row>
      <xdr:rowOff>0</xdr:rowOff>
    </xdr:from>
    <xdr:to>
      <xdr:col>3</xdr:col>
      <xdr:colOff>1552575</xdr:colOff>
      <xdr:row>43</xdr:row>
      <xdr:rowOff>0</xdr:rowOff>
    </xdr:to>
    <xdr:pic>
      <xdr:nvPicPr>
        <xdr:cNvPr id="10" name="Obraz 19" descr="http://www.sfs.jatsu.pl/grafa/g_sp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7496175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1552575</xdr:colOff>
      <xdr:row>43</xdr:row>
      <xdr:rowOff>0</xdr:rowOff>
    </xdr:from>
    <xdr:to>
      <xdr:col>6</xdr:col>
      <xdr:colOff>200025</xdr:colOff>
      <xdr:row>43</xdr:row>
      <xdr:rowOff>0</xdr:rowOff>
    </xdr:to>
    <xdr:pic>
      <xdr:nvPicPr>
        <xdr:cNvPr id="11" name="Obraz 22" descr="http://www.sfs.jatsu.pl/grafa/g_wyborcza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74961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1457325</xdr:colOff>
      <xdr:row>43</xdr:row>
      <xdr:rowOff>0</xdr:rowOff>
    </xdr:from>
    <xdr:to>
      <xdr:col>6</xdr:col>
      <xdr:colOff>1771650</xdr:colOff>
      <xdr:row>43</xdr:row>
      <xdr:rowOff>0</xdr:rowOff>
    </xdr:to>
    <xdr:pic>
      <xdr:nvPicPr>
        <xdr:cNvPr id="12" name="Obraz 25" descr="http://www.sfs.jatsu.pl/grafa/prz_sportowy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81450" y="7496175"/>
          <a:ext cx="31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1771650</xdr:colOff>
      <xdr:row>43</xdr:row>
      <xdr:rowOff>0</xdr:rowOff>
    </xdr:from>
    <xdr:to>
      <xdr:col>7</xdr:col>
      <xdr:colOff>400050</xdr:colOff>
      <xdr:row>43</xdr:row>
      <xdr:rowOff>0</xdr:rowOff>
    </xdr:to>
    <xdr:pic>
      <xdr:nvPicPr>
        <xdr:cNvPr id="13" name="Obraz 28" descr="http://www.sfs.jatsu.pl/grafa/pr_katowice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95775" y="7496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438150</xdr:colOff>
      <xdr:row>43</xdr:row>
      <xdr:rowOff>0</xdr:rowOff>
    </xdr:from>
    <xdr:to>
      <xdr:col>7</xdr:col>
      <xdr:colOff>685800</xdr:colOff>
      <xdr:row>43</xdr:row>
      <xdr:rowOff>0</xdr:rowOff>
    </xdr:to>
    <xdr:pic>
      <xdr:nvPicPr>
        <xdr:cNvPr id="14" name="Obraz 31" descr="http://www.sfs.jatsu.pl/grafa/tvp3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95775" y="7496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43</xdr:row>
      <xdr:rowOff>0</xdr:rowOff>
    </xdr:from>
    <xdr:to>
      <xdr:col>6</xdr:col>
      <xdr:colOff>1447800</xdr:colOff>
      <xdr:row>43</xdr:row>
      <xdr:rowOff>0</xdr:rowOff>
    </xdr:to>
    <xdr:pic>
      <xdr:nvPicPr>
        <xdr:cNvPr id="15" name="Obraz 1" descr="http://www.sfs.jatsu.pl/grafa/MSRP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24200" y="7496175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685800</xdr:colOff>
      <xdr:row>43</xdr:row>
      <xdr:rowOff>0</xdr:rowOff>
    </xdr:from>
    <xdr:to>
      <xdr:col>8</xdr:col>
      <xdr:colOff>619125</xdr:colOff>
      <xdr:row>43</xdr:row>
      <xdr:rowOff>0</xdr:rowOff>
    </xdr:to>
    <xdr:pic>
      <xdr:nvPicPr>
        <xdr:cNvPr id="16" name="Obraz 4" descr="http://www.sfs.jatsu.pl/grafa/UMWS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95775" y="7496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43</xdr:row>
      <xdr:rowOff>0</xdr:rowOff>
    </xdr:from>
    <xdr:to>
      <xdr:col>6</xdr:col>
      <xdr:colOff>552450</xdr:colOff>
      <xdr:row>43</xdr:row>
      <xdr:rowOff>0</xdr:rowOff>
    </xdr:to>
    <xdr:pic>
      <xdr:nvPicPr>
        <xdr:cNvPr id="17" name="Obraz 10" descr="http://www.sfs.jatsu.pl/grafa/PKOL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33675" y="7496175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619125</xdr:colOff>
      <xdr:row>42</xdr:row>
      <xdr:rowOff>0</xdr:rowOff>
    </xdr:from>
    <xdr:to>
      <xdr:col>8</xdr:col>
      <xdr:colOff>209550</xdr:colOff>
      <xdr:row>42</xdr:row>
      <xdr:rowOff>0</xdr:rowOff>
    </xdr:to>
    <xdr:pic>
      <xdr:nvPicPr>
        <xdr:cNvPr id="18" name="Obraz 10" descr="http://www.sfs.jatsu.pl/grafa/PKOL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95775" y="7334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42</xdr:row>
      <xdr:rowOff>0</xdr:rowOff>
    </xdr:from>
    <xdr:to>
      <xdr:col>15</xdr:col>
      <xdr:colOff>514350</xdr:colOff>
      <xdr:row>42</xdr:row>
      <xdr:rowOff>0</xdr:rowOff>
    </xdr:to>
    <xdr:pic>
      <xdr:nvPicPr>
        <xdr:cNvPr id="19" name="Obraz 1" descr="http://www.sfs.jatsu.pl/grafa/MSRP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62525" y="73342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533400</xdr:colOff>
      <xdr:row>42</xdr:row>
      <xdr:rowOff>0</xdr:rowOff>
    </xdr:from>
    <xdr:to>
      <xdr:col>16</xdr:col>
      <xdr:colOff>523875</xdr:colOff>
      <xdr:row>42</xdr:row>
      <xdr:rowOff>0</xdr:rowOff>
    </xdr:to>
    <xdr:pic>
      <xdr:nvPicPr>
        <xdr:cNvPr id="20" name="Obraz 25" descr="http://www.sfs.jatsu.pl/grafa/prz_sportowy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95975" y="7334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533400</xdr:colOff>
      <xdr:row>42</xdr:row>
      <xdr:rowOff>0</xdr:rowOff>
    </xdr:from>
    <xdr:to>
      <xdr:col>17</xdr:col>
      <xdr:colOff>190500</xdr:colOff>
      <xdr:row>42</xdr:row>
      <xdr:rowOff>0</xdr:rowOff>
    </xdr:to>
    <xdr:pic>
      <xdr:nvPicPr>
        <xdr:cNvPr id="21" name="Obraz 10" descr="http://www.sfs.jatsu.pl/grafa/PKOL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38925" y="7334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190500</xdr:colOff>
      <xdr:row>42</xdr:row>
      <xdr:rowOff>0</xdr:rowOff>
    </xdr:from>
    <xdr:to>
      <xdr:col>20</xdr:col>
      <xdr:colOff>0</xdr:colOff>
      <xdr:row>42</xdr:row>
      <xdr:rowOff>0</xdr:rowOff>
    </xdr:to>
    <xdr:pic>
      <xdr:nvPicPr>
        <xdr:cNvPr id="22" name="Obraz 19" descr="http://www.sfs.jatsu.pl/grafa/g_sp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733425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45</xdr:row>
      <xdr:rowOff>0</xdr:rowOff>
    </xdr:from>
    <xdr:to>
      <xdr:col>18</xdr:col>
      <xdr:colOff>47625</xdr:colOff>
      <xdr:row>45</xdr:row>
      <xdr:rowOff>0</xdr:rowOff>
    </xdr:to>
    <xdr:pic>
      <xdr:nvPicPr>
        <xdr:cNvPr id="23" name="Picture 26" descr="stop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7820025"/>
          <a:ext cx="6515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45</xdr:row>
      <xdr:rowOff>0</xdr:rowOff>
    </xdr:from>
    <xdr:to>
      <xdr:col>2</xdr:col>
      <xdr:colOff>228600</xdr:colOff>
      <xdr:row>45</xdr:row>
      <xdr:rowOff>0</xdr:rowOff>
    </xdr:to>
    <xdr:pic>
      <xdr:nvPicPr>
        <xdr:cNvPr id="24" name="Obraz 19" descr="http://www.sfs.jatsu.pl/grafa/g_sp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7820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428625</xdr:colOff>
      <xdr:row>45</xdr:row>
      <xdr:rowOff>0</xdr:rowOff>
    </xdr:from>
    <xdr:to>
      <xdr:col>6</xdr:col>
      <xdr:colOff>1438275</xdr:colOff>
      <xdr:row>45</xdr:row>
      <xdr:rowOff>0</xdr:rowOff>
    </xdr:to>
    <xdr:pic>
      <xdr:nvPicPr>
        <xdr:cNvPr id="25" name="Obraz 22" descr="http://www.sfs.jatsu.pl/grafa/g_wyborcza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0" y="7820025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45</xdr:row>
      <xdr:rowOff>0</xdr:rowOff>
    </xdr:from>
    <xdr:to>
      <xdr:col>4</xdr:col>
      <xdr:colOff>209550</xdr:colOff>
      <xdr:row>45</xdr:row>
      <xdr:rowOff>0</xdr:rowOff>
    </xdr:to>
    <xdr:pic>
      <xdr:nvPicPr>
        <xdr:cNvPr id="26" name="Obraz 25" descr="http://www.sfs.jatsu.pl/grafa/prz_sportowy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76475" y="7820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990600</xdr:colOff>
      <xdr:row>45</xdr:row>
      <xdr:rowOff>0</xdr:rowOff>
    </xdr:from>
    <xdr:to>
      <xdr:col>3</xdr:col>
      <xdr:colOff>1552575</xdr:colOff>
      <xdr:row>45</xdr:row>
      <xdr:rowOff>0</xdr:rowOff>
    </xdr:to>
    <xdr:pic>
      <xdr:nvPicPr>
        <xdr:cNvPr id="27" name="Obraz 28" descr="http://www.sfs.jatsu.pl/grafa/pr_katowice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04950" y="78200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1552575</xdr:colOff>
      <xdr:row>45</xdr:row>
      <xdr:rowOff>0</xdr:rowOff>
    </xdr:from>
    <xdr:to>
      <xdr:col>6</xdr:col>
      <xdr:colOff>476250</xdr:colOff>
      <xdr:row>45</xdr:row>
      <xdr:rowOff>0</xdr:rowOff>
    </xdr:to>
    <xdr:pic>
      <xdr:nvPicPr>
        <xdr:cNvPr id="28" name="Obraz 31" descr="http://www.sfs.jatsu.pl/grafa/tvp3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66925" y="7820025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45</xdr:row>
      <xdr:rowOff>0</xdr:rowOff>
    </xdr:from>
    <xdr:to>
      <xdr:col>4</xdr:col>
      <xdr:colOff>209550</xdr:colOff>
      <xdr:row>45</xdr:row>
      <xdr:rowOff>0</xdr:rowOff>
    </xdr:to>
    <xdr:pic>
      <xdr:nvPicPr>
        <xdr:cNvPr id="29" name="Obraz 1" descr="http://www.sfs.jatsu.pl/grafa/MSRP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76475" y="7820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1400175</xdr:colOff>
      <xdr:row>45</xdr:row>
      <xdr:rowOff>0</xdr:rowOff>
    </xdr:from>
    <xdr:to>
      <xdr:col>10</xdr:col>
      <xdr:colOff>133350</xdr:colOff>
      <xdr:row>45</xdr:row>
      <xdr:rowOff>0</xdr:rowOff>
    </xdr:to>
    <xdr:pic>
      <xdr:nvPicPr>
        <xdr:cNvPr id="30" name="Obraz 4" descr="http://www.sfs.jatsu.pl/grafa/UMWS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24300" y="7820025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45</xdr:row>
      <xdr:rowOff>0</xdr:rowOff>
    </xdr:from>
    <xdr:to>
      <xdr:col>4</xdr:col>
      <xdr:colOff>209550</xdr:colOff>
      <xdr:row>45</xdr:row>
      <xdr:rowOff>0</xdr:rowOff>
    </xdr:to>
    <xdr:pic>
      <xdr:nvPicPr>
        <xdr:cNvPr id="31" name="Obraz 10" descr="http://www.sfs.jatsu.pl/grafa/PKOL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76475" y="7820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619125</xdr:colOff>
      <xdr:row>45</xdr:row>
      <xdr:rowOff>0</xdr:rowOff>
    </xdr:from>
    <xdr:to>
      <xdr:col>8</xdr:col>
      <xdr:colOff>209550</xdr:colOff>
      <xdr:row>45</xdr:row>
      <xdr:rowOff>0</xdr:rowOff>
    </xdr:to>
    <xdr:pic>
      <xdr:nvPicPr>
        <xdr:cNvPr id="32" name="Obraz 10" descr="http://www.sfs.jatsu.pl/grafa/PKOL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95775" y="7820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45</xdr:row>
      <xdr:rowOff>0</xdr:rowOff>
    </xdr:from>
    <xdr:to>
      <xdr:col>15</xdr:col>
      <xdr:colOff>514350</xdr:colOff>
      <xdr:row>45</xdr:row>
      <xdr:rowOff>0</xdr:rowOff>
    </xdr:to>
    <xdr:pic>
      <xdr:nvPicPr>
        <xdr:cNvPr id="33" name="Obraz 1" descr="http://www.sfs.jatsu.pl/grafa/MSRP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62525" y="78200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533400</xdr:colOff>
      <xdr:row>45</xdr:row>
      <xdr:rowOff>0</xdr:rowOff>
    </xdr:from>
    <xdr:to>
      <xdr:col>16</xdr:col>
      <xdr:colOff>523875</xdr:colOff>
      <xdr:row>45</xdr:row>
      <xdr:rowOff>0</xdr:rowOff>
    </xdr:to>
    <xdr:pic>
      <xdr:nvPicPr>
        <xdr:cNvPr id="34" name="Obraz 25" descr="http://www.sfs.jatsu.pl/grafa/prz_sportowy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95975" y="782002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533400</xdr:colOff>
      <xdr:row>45</xdr:row>
      <xdr:rowOff>0</xdr:rowOff>
    </xdr:from>
    <xdr:to>
      <xdr:col>17</xdr:col>
      <xdr:colOff>190500</xdr:colOff>
      <xdr:row>45</xdr:row>
      <xdr:rowOff>0</xdr:rowOff>
    </xdr:to>
    <xdr:pic>
      <xdr:nvPicPr>
        <xdr:cNvPr id="35" name="Obraz 10" descr="http://www.sfs.jatsu.pl/grafa/PKOL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38925" y="782002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190500</xdr:colOff>
      <xdr:row>45</xdr:row>
      <xdr:rowOff>0</xdr:rowOff>
    </xdr:from>
    <xdr:to>
      <xdr:col>20</xdr:col>
      <xdr:colOff>0</xdr:colOff>
      <xdr:row>45</xdr:row>
      <xdr:rowOff>0</xdr:rowOff>
    </xdr:to>
    <xdr:pic>
      <xdr:nvPicPr>
        <xdr:cNvPr id="36" name="Obraz 19" descr="http://www.sfs.jatsu.pl/grafa/g_sp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7820025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57150</xdr:colOff>
      <xdr:row>1</xdr:row>
      <xdr:rowOff>219075</xdr:rowOff>
    </xdr:from>
    <xdr:to>
      <xdr:col>19</xdr:col>
      <xdr:colOff>47625</xdr:colOff>
      <xdr:row>5</xdr:row>
      <xdr:rowOff>114300</xdr:rowOff>
    </xdr:to>
    <xdr:pic>
      <xdr:nvPicPr>
        <xdr:cNvPr id="37" name="Picture 4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62675" y="447675"/>
          <a:ext cx="1038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2</xdr:row>
      <xdr:rowOff>9525</xdr:rowOff>
    </xdr:from>
    <xdr:to>
      <xdr:col>3</xdr:col>
      <xdr:colOff>771525</xdr:colOff>
      <xdr:row>5</xdr:row>
      <xdr:rowOff>209550</xdr:rowOff>
    </xdr:to>
    <xdr:pic>
      <xdr:nvPicPr>
        <xdr:cNvPr id="38" name="Obraz 2" descr="logo XVII OOM 2011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8150" y="495300"/>
          <a:ext cx="847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533400</xdr:colOff>
      <xdr:row>40</xdr:row>
      <xdr:rowOff>0</xdr:rowOff>
    </xdr:from>
    <xdr:to>
      <xdr:col>16</xdr:col>
      <xdr:colOff>523875</xdr:colOff>
      <xdr:row>40</xdr:row>
      <xdr:rowOff>0</xdr:rowOff>
    </xdr:to>
    <xdr:pic>
      <xdr:nvPicPr>
        <xdr:cNvPr id="39" name="Obraz 25" descr="http://www.sfs.jatsu.pl/grafa/prz_sportowy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95975" y="701040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533400</xdr:colOff>
      <xdr:row>40</xdr:row>
      <xdr:rowOff>0</xdr:rowOff>
    </xdr:from>
    <xdr:to>
      <xdr:col>17</xdr:col>
      <xdr:colOff>190500</xdr:colOff>
      <xdr:row>40</xdr:row>
      <xdr:rowOff>0</xdr:rowOff>
    </xdr:to>
    <xdr:pic>
      <xdr:nvPicPr>
        <xdr:cNvPr id="40" name="Obraz 10" descr="http://www.sfs.jatsu.pl/grafa/PKOL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38925" y="701040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showGridLines="0" zoomScalePageLayoutView="0" workbookViewId="0" topLeftCell="A1">
      <selection activeCell="U43" sqref="U43"/>
    </sheetView>
  </sheetViews>
  <sheetFormatPr defaultColWidth="9.00390625" defaultRowHeight="12.75"/>
  <cols>
    <col min="1" max="1" width="0.6171875" style="0" customWidth="1"/>
    <col min="2" max="2" width="2.75390625" style="0" customWidth="1"/>
    <col min="3" max="3" width="2.25390625" style="9" customWidth="1"/>
    <col min="4" max="4" width="22.125" style="0" customWidth="1"/>
    <col min="5" max="5" width="2.625" style="9" customWidth="1"/>
    <col min="6" max="6" width="3.625" style="9" customWidth="1"/>
    <col min="7" max="7" width="24.125" style="16" customWidth="1"/>
    <col min="8" max="8" width="10.00390625" style="0" hidden="1" customWidth="1"/>
    <col min="9" max="9" width="10.375" style="0" hidden="1" customWidth="1"/>
    <col min="10" max="10" width="7.375" style="16" customWidth="1"/>
    <col min="11" max="12" width="1.75390625" style="9" customWidth="1"/>
    <col min="13" max="14" width="1.875" style="9" customWidth="1"/>
    <col min="15" max="15" width="9.75390625" style="9" hidden="1" customWidth="1"/>
    <col min="16" max="16" width="8.125" style="9" customWidth="1"/>
    <col min="17" max="17" width="7.25390625" style="20" customWidth="1"/>
    <col min="18" max="19" width="2.875" style="0" customWidth="1"/>
    <col min="20" max="20" width="3.125" style="0" customWidth="1"/>
    <col min="24" max="24" width="2.625" style="0" customWidth="1"/>
  </cols>
  <sheetData>
    <row r="1" spans="1:20" ht="18" customHeight="1">
      <c r="A1" s="79" t="s">
        <v>21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20.25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s="9" customFormat="1" ht="11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8">
      <c r="A4" s="79" t="s">
        <v>22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</row>
    <row r="5" spans="1:15" ht="18">
      <c r="A5" s="6"/>
      <c r="B5" s="5"/>
      <c r="C5" s="10"/>
      <c r="D5" s="5"/>
      <c r="E5" s="11"/>
      <c r="F5" s="11"/>
      <c r="G5" s="19"/>
      <c r="H5" s="4"/>
      <c r="I5" s="4"/>
      <c r="J5" s="15"/>
      <c r="K5" s="11"/>
      <c r="L5" s="11"/>
      <c r="M5" s="11"/>
      <c r="N5" s="11"/>
      <c r="O5" s="11"/>
    </row>
    <row r="6" spans="1:20" ht="18">
      <c r="A6" s="79" t="s">
        <v>172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</row>
    <row r="7" spans="1:16" ht="14.25" customHeight="1">
      <c r="A7" s="4"/>
      <c r="B7" s="4"/>
      <c r="C7" s="11"/>
      <c r="D7" s="4"/>
      <c r="E7" s="11"/>
      <c r="F7" s="11"/>
      <c r="G7" s="15"/>
      <c r="H7" s="4"/>
      <c r="I7" s="4"/>
      <c r="J7" s="15"/>
      <c r="K7" s="11"/>
      <c r="L7" s="11"/>
      <c r="M7" s="11"/>
      <c r="N7" s="11"/>
      <c r="O7" s="11"/>
      <c r="P7" s="14"/>
    </row>
    <row r="8" spans="2:15" ht="15.75">
      <c r="B8" s="2" t="s">
        <v>25</v>
      </c>
      <c r="D8" s="3"/>
      <c r="G8" s="17"/>
      <c r="H8" s="1"/>
      <c r="I8" s="1"/>
      <c r="J8" s="17"/>
      <c r="K8" s="12"/>
      <c r="L8" s="12"/>
      <c r="M8" s="12"/>
      <c r="N8" s="12"/>
      <c r="O8" s="12"/>
    </row>
    <row r="9" spans="2:16" ht="15.75">
      <c r="B9" s="2" t="s">
        <v>29</v>
      </c>
      <c r="C9" s="12"/>
      <c r="D9" s="2"/>
      <c r="E9" s="12"/>
      <c r="F9" s="12"/>
      <c r="H9" s="2"/>
      <c r="I9" s="2"/>
      <c r="J9" s="2"/>
      <c r="P9" s="2" t="s">
        <v>169</v>
      </c>
    </row>
    <row r="10" ht="13.5" thickBot="1"/>
    <row r="11" spans="2:20" ht="15.75" customHeight="1">
      <c r="B11" s="88" t="s">
        <v>6</v>
      </c>
      <c r="C11" s="86" t="s">
        <v>0</v>
      </c>
      <c r="D11" s="81" t="s">
        <v>10</v>
      </c>
      <c r="E11" s="81" t="s">
        <v>13</v>
      </c>
      <c r="F11" s="46" t="s">
        <v>163</v>
      </c>
      <c r="G11" s="81" t="s">
        <v>7</v>
      </c>
      <c r="H11" s="83" t="s">
        <v>18</v>
      </c>
      <c r="I11" s="83" t="s">
        <v>19</v>
      </c>
      <c r="J11" s="30" t="s">
        <v>1</v>
      </c>
      <c r="K11" s="85" t="s">
        <v>16</v>
      </c>
      <c r="L11" s="85"/>
      <c r="M11" s="85"/>
      <c r="N11" s="85"/>
      <c r="O11" s="30" t="s">
        <v>165</v>
      </c>
      <c r="P11" s="7" t="s">
        <v>1</v>
      </c>
      <c r="Q11" s="30" t="s">
        <v>14</v>
      </c>
      <c r="R11" s="29" t="s">
        <v>8</v>
      </c>
      <c r="S11" s="29" t="s">
        <v>12</v>
      </c>
      <c r="T11" s="32" t="s">
        <v>12</v>
      </c>
    </row>
    <row r="12" spans="2:20" ht="16.5" thickBot="1">
      <c r="B12" s="89"/>
      <c r="C12" s="87"/>
      <c r="D12" s="82"/>
      <c r="E12" s="82"/>
      <c r="F12" s="47" t="s">
        <v>23</v>
      </c>
      <c r="G12" s="82"/>
      <c r="H12" s="84"/>
      <c r="I12" s="84"/>
      <c r="J12" s="39" t="s">
        <v>5</v>
      </c>
      <c r="K12" s="38" t="s">
        <v>3</v>
      </c>
      <c r="L12" s="38" t="s">
        <v>4</v>
      </c>
      <c r="M12" s="38" t="s">
        <v>3</v>
      </c>
      <c r="N12" s="38" t="s">
        <v>4</v>
      </c>
      <c r="O12" s="38" t="s">
        <v>166</v>
      </c>
      <c r="P12" s="38" t="s">
        <v>2</v>
      </c>
      <c r="Q12" s="39" t="s">
        <v>15</v>
      </c>
      <c r="R12" s="40"/>
      <c r="S12" s="40" t="s">
        <v>11</v>
      </c>
      <c r="T12" s="37" t="s">
        <v>17</v>
      </c>
    </row>
    <row r="13" spans="2:24" ht="12" customHeight="1">
      <c r="B13" s="22">
        <v>1</v>
      </c>
      <c r="C13" s="21">
        <v>17</v>
      </c>
      <c r="D13" s="52" t="s">
        <v>41</v>
      </c>
      <c r="E13" s="8">
        <v>90</v>
      </c>
      <c r="F13" s="21">
        <v>107</v>
      </c>
      <c r="G13" s="21" t="s">
        <v>42</v>
      </c>
      <c r="H13" s="50">
        <v>0.00555555555555555</v>
      </c>
      <c r="I13" s="54">
        <v>0.03574768518518518</v>
      </c>
      <c r="J13" s="55">
        <f>I13-H13</f>
        <v>0.03019212962962963</v>
      </c>
      <c r="K13" s="56">
        <v>0</v>
      </c>
      <c r="L13" s="56">
        <v>3</v>
      </c>
      <c r="M13" s="56">
        <v>0</v>
      </c>
      <c r="N13" s="56">
        <v>1</v>
      </c>
      <c r="O13" s="51">
        <v>0.000694444444444444</v>
      </c>
      <c r="P13" s="57">
        <f aca="true" t="shared" si="0" ref="P13:P37">I13-H13+(K13+L13+M13+N13)*O13</f>
        <v>0.032969907407407406</v>
      </c>
      <c r="Q13" s="58">
        <f aca="true" t="shared" si="1" ref="Q13:Q37">P13-P$13</f>
        <v>0</v>
      </c>
      <c r="R13" s="59" t="s">
        <v>158</v>
      </c>
      <c r="S13" s="60">
        <v>45</v>
      </c>
      <c r="T13" s="60">
        <v>15</v>
      </c>
      <c r="X13" s="49"/>
    </row>
    <row r="14" spans="2:24" ht="12.75">
      <c r="B14" s="22">
        <v>2</v>
      </c>
      <c r="C14" s="21">
        <v>23</v>
      </c>
      <c r="D14" s="52" t="s">
        <v>63</v>
      </c>
      <c r="E14" s="8">
        <v>91</v>
      </c>
      <c r="F14" s="21">
        <v>60</v>
      </c>
      <c r="G14" s="21" t="s">
        <v>45</v>
      </c>
      <c r="H14" s="50">
        <v>0.007619212962962962</v>
      </c>
      <c r="I14" s="54">
        <v>0.03955092592592593</v>
      </c>
      <c r="J14" s="55">
        <f aca="true" t="shared" si="2" ref="J14:J36">I14-H14</f>
        <v>0.03193171296296297</v>
      </c>
      <c r="K14" s="56">
        <v>1</v>
      </c>
      <c r="L14" s="56">
        <v>0</v>
      </c>
      <c r="M14" s="56">
        <v>2</v>
      </c>
      <c r="N14" s="56">
        <v>0</v>
      </c>
      <c r="O14" s="51">
        <v>0.000694444444444444</v>
      </c>
      <c r="P14" s="57">
        <f t="shared" si="0"/>
        <v>0.0340150462962963</v>
      </c>
      <c r="Q14" s="58">
        <f t="shared" si="1"/>
        <v>0.001045138888888894</v>
      </c>
      <c r="R14" s="59" t="s">
        <v>158</v>
      </c>
      <c r="S14" s="60">
        <v>44</v>
      </c>
      <c r="T14" s="60">
        <v>12</v>
      </c>
      <c r="X14" s="49"/>
    </row>
    <row r="15" spans="2:24" ht="12.75">
      <c r="B15" s="22">
        <v>3</v>
      </c>
      <c r="C15" s="21">
        <v>12</v>
      </c>
      <c r="D15" s="52" t="s">
        <v>56</v>
      </c>
      <c r="E15" s="8">
        <v>90</v>
      </c>
      <c r="F15" s="21">
        <v>138</v>
      </c>
      <c r="G15" s="21" t="s">
        <v>45</v>
      </c>
      <c r="H15" s="50">
        <v>0.0038078703703703707</v>
      </c>
      <c r="I15" s="54">
        <v>0.03365393518518518</v>
      </c>
      <c r="J15" s="55">
        <f t="shared" si="2"/>
        <v>0.02984606481481481</v>
      </c>
      <c r="K15" s="56">
        <v>2</v>
      </c>
      <c r="L15" s="56">
        <v>2</v>
      </c>
      <c r="M15" s="56">
        <v>0</v>
      </c>
      <c r="N15" s="56">
        <v>3</v>
      </c>
      <c r="O15" s="51">
        <v>0.000694444444444444</v>
      </c>
      <c r="P15" s="57">
        <f t="shared" si="0"/>
        <v>0.03470717592592592</v>
      </c>
      <c r="Q15" s="58">
        <f t="shared" si="1"/>
        <v>0.001737268518518513</v>
      </c>
      <c r="R15" s="59" t="s">
        <v>158</v>
      </c>
      <c r="S15" s="60">
        <v>43</v>
      </c>
      <c r="T15" s="60">
        <v>10</v>
      </c>
      <c r="X15" s="49"/>
    </row>
    <row r="16" spans="2:24" ht="12.75">
      <c r="B16" s="22">
        <v>4</v>
      </c>
      <c r="C16" s="21">
        <v>20</v>
      </c>
      <c r="D16" s="52" t="s">
        <v>60</v>
      </c>
      <c r="E16" s="8">
        <v>90</v>
      </c>
      <c r="F16" s="21">
        <v>115</v>
      </c>
      <c r="G16" s="21" t="s">
        <v>34</v>
      </c>
      <c r="H16" s="50">
        <v>0.006583333333333333</v>
      </c>
      <c r="I16" s="54">
        <v>0.038899305555555555</v>
      </c>
      <c r="J16" s="55">
        <f t="shared" si="2"/>
        <v>0.032315972222222225</v>
      </c>
      <c r="K16" s="56">
        <v>0</v>
      </c>
      <c r="L16" s="56">
        <v>2</v>
      </c>
      <c r="M16" s="56">
        <v>2</v>
      </c>
      <c r="N16" s="56">
        <v>1</v>
      </c>
      <c r="O16" s="51">
        <v>0.000694444444444444</v>
      </c>
      <c r="P16" s="57">
        <f t="shared" si="0"/>
        <v>0.03578819444444445</v>
      </c>
      <c r="Q16" s="58">
        <f t="shared" si="1"/>
        <v>0.0028182870370370428</v>
      </c>
      <c r="R16" s="59" t="s">
        <v>158</v>
      </c>
      <c r="S16" s="60">
        <v>42</v>
      </c>
      <c r="T16" s="60">
        <v>9</v>
      </c>
      <c r="X16" s="49"/>
    </row>
    <row r="17" spans="2:24" ht="12.75">
      <c r="B17" s="22">
        <v>5</v>
      </c>
      <c r="C17" s="21">
        <v>19</v>
      </c>
      <c r="D17" s="52" t="s">
        <v>66</v>
      </c>
      <c r="E17" s="8">
        <v>91</v>
      </c>
      <c r="F17" s="21">
        <v>209</v>
      </c>
      <c r="G17" s="61" t="s">
        <v>36</v>
      </c>
      <c r="H17" s="50">
        <v>0.00624074074074074</v>
      </c>
      <c r="I17" s="54">
        <v>0.04012847222222222</v>
      </c>
      <c r="J17" s="55">
        <f t="shared" si="2"/>
        <v>0.03388773148148148</v>
      </c>
      <c r="K17" s="56">
        <v>0</v>
      </c>
      <c r="L17" s="56">
        <v>2</v>
      </c>
      <c r="M17" s="56">
        <v>0</v>
      </c>
      <c r="N17" s="56">
        <v>1</v>
      </c>
      <c r="O17" s="51">
        <v>0.000694444444444444</v>
      </c>
      <c r="P17" s="57">
        <f t="shared" si="0"/>
        <v>0.03597106481481481</v>
      </c>
      <c r="Q17" s="58">
        <f t="shared" si="1"/>
        <v>0.0030011574074074038</v>
      </c>
      <c r="R17" s="59" t="s">
        <v>158</v>
      </c>
      <c r="S17" s="60">
        <v>41</v>
      </c>
      <c r="T17" s="60">
        <v>8</v>
      </c>
      <c r="X17" s="49"/>
    </row>
    <row r="18" spans="2:24" ht="12.75">
      <c r="B18" s="22">
        <v>6</v>
      </c>
      <c r="C18" s="21">
        <v>6</v>
      </c>
      <c r="D18" s="52" t="s">
        <v>65</v>
      </c>
      <c r="E18" s="8">
        <v>92</v>
      </c>
      <c r="F18" s="21">
        <v>282</v>
      </c>
      <c r="G18" s="21" t="s">
        <v>49</v>
      </c>
      <c r="H18" s="50">
        <v>0.0017280092592592592</v>
      </c>
      <c r="I18" s="54">
        <v>0.03398148148148148</v>
      </c>
      <c r="J18" s="55">
        <f t="shared" si="2"/>
        <v>0.03225347222222222</v>
      </c>
      <c r="K18" s="56">
        <v>1</v>
      </c>
      <c r="L18" s="56">
        <v>1</v>
      </c>
      <c r="M18" s="56">
        <v>3</v>
      </c>
      <c r="N18" s="56">
        <v>1</v>
      </c>
      <c r="O18" s="51">
        <v>0.000694444444444444</v>
      </c>
      <c r="P18" s="57">
        <f t="shared" si="0"/>
        <v>0.036420138888888884</v>
      </c>
      <c r="Q18" s="58">
        <f t="shared" si="1"/>
        <v>0.0034502314814814777</v>
      </c>
      <c r="R18" s="59" t="s">
        <v>159</v>
      </c>
      <c r="S18" s="60">
        <v>40</v>
      </c>
      <c r="T18" s="60">
        <v>7</v>
      </c>
      <c r="X18" s="49"/>
    </row>
    <row r="19" spans="2:24" ht="12.75">
      <c r="B19" s="22">
        <v>7</v>
      </c>
      <c r="C19" s="21">
        <v>4</v>
      </c>
      <c r="D19" s="52" t="s">
        <v>35</v>
      </c>
      <c r="E19" s="8">
        <v>92</v>
      </c>
      <c r="F19" s="21">
        <v>213</v>
      </c>
      <c r="G19" s="21" t="s">
        <v>36</v>
      </c>
      <c r="H19" s="50">
        <v>0.0010347222222222222</v>
      </c>
      <c r="I19" s="54">
        <v>0.03421875</v>
      </c>
      <c r="J19" s="55">
        <f t="shared" si="2"/>
        <v>0.03318402777777778</v>
      </c>
      <c r="K19" s="56">
        <v>1</v>
      </c>
      <c r="L19" s="56">
        <v>3</v>
      </c>
      <c r="M19" s="56">
        <v>0</v>
      </c>
      <c r="N19" s="56">
        <v>1</v>
      </c>
      <c r="O19" s="51">
        <v>0.000694444444444444</v>
      </c>
      <c r="P19" s="57">
        <f t="shared" si="0"/>
        <v>0.03665625</v>
      </c>
      <c r="Q19" s="58">
        <f t="shared" si="1"/>
        <v>0.0036863425925925952</v>
      </c>
      <c r="R19" s="59" t="s">
        <v>159</v>
      </c>
      <c r="S19" s="60">
        <v>39</v>
      </c>
      <c r="T19" s="60">
        <v>6</v>
      </c>
      <c r="X19" s="49"/>
    </row>
    <row r="20" spans="2:24" ht="12.75">
      <c r="B20" s="22">
        <v>8</v>
      </c>
      <c r="C20" s="21">
        <v>29</v>
      </c>
      <c r="D20" s="52" t="s">
        <v>62</v>
      </c>
      <c r="E20" s="8">
        <v>91</v>
      </c>
      <c r="F20" s="21">
        <v>240</v>
      </c>
      <c r="G20" s="21" t="s">
        <v>45</v>
      </c>
      <c r="H20" s="50">
        <v>0.009703703703703702</v>
      </c>
      <c r="I20" s="54">
        <v>0.04224189814814815</v>
      </c>
      <c r="J20" s="55">
        <f t="shared" si="2"/>
        <v>0.03253819444444445</v>
      </c>
      <c r="K20" s="56">
        <v>1</v>
      </c>
      <c r="L20" s="56">
        <v>2</v>
      </c>
      <c r="M20" s="56">
        <v>2</v>
      </c>
      <c r="N20" s="56">
        <v>2</v>
      </c>
      <c r="O20" s="51">
        <v>0.000694444444444444</v>
      </c>
      <c r="P20" s="57">
        <f t="shared" si="0"/>
        <v>0.03739930555555556</v>
      </c>
      <c r="Q20" s="58">
        <f t="shared" si="1"/>
        <v>0.0044293981481481545</v>
      </c>
      <c r="R20" s="59" t="s">
        <v>159</v>
      </c>
      <c r="S20" s="60">
        <v>38</v>
      </c>
      <c r="T20" s="60">
        <v>5</v>
      </c>
      <c r="X20" s="49"/>
    </row>
    <row r="21" spans="2:24" ht="12.75">
      <c r="B21" s="22">
        <v>9</v>
      </c>
      <c r="C21" s="21">
        <v>30</v>
      </c>
      <c r="D21" s="52" t="s">
        <v>57</v>
      </c>
      <c r="E21" s="8">
        <v>92</v>
      </c>
      <c r="F21" s="21">
        <v>280</v>
      </c>
      <c r="G21" s="21" t="s">
        <v>49</v>
      </c>
      <c r="H21" s="50">
        <v>0.010056712962962963</v>
      </c>
      <c r="I21" s="54">
        <v>0.04082870370370371</v>
      </c>
      <c r="J21" s="55">
        <f>I21-H21</f>
        <v>0.030771990740740746</v>
      </c>
      <c r="K21" s="56">
        <v>4</v>
      </c>
      <c r="L21" s="56">
        <v>4</v>
      </c>
      <c r="M21" s="56">
        <v>1</v>
      </c>
      <c r="N21" s="56">
        <v>1</v>
      </c>
      <c r="O21" s="51">
        <v>0.000694444444444444</v>
      </c>
      <c r="P21" s="57">
        <f t="shared" si="0"/>
        <v>0.037716435185185186</v>
      </c>
      <c r="Q21" s="58">
        <f t="shared" si="1"/>
        <v>0.00474652777777778</v>
      </c>
      <c r="R21" s="59" t="s">
        <v>159</v>
      </c>
      <c r="S21" s="60">
        <v>37</v>
      </c>
      <c r="T21" s="60">
        <v>4</v>
      </c>
      <c r="X21" s="49"/>
    </row>
    <row r="22" spans="2:24" ht="12.75">
      <c r="B22" s="22">
        <v>10</v>
      </c>
      <c r="C22" s="21">
        <v>25</v>
      </c>
      <c r="D22" s="52" t="s">
        <v>61</v>
      </c>
      <c r="E22" s="8">
        <v>91</v>
      </c>
      <c r="F22" s="21">
        <v>114</v>
      </c>
      <c r="G22" s="21" t="s">
        <v>34</v>
      </c>
      <c r="H22" s="50">
        <v>0.008324074074074074</v>
      </c>
      <c r="I22" s="54">
        <v>0.039836805555555556</v>
      </c>
      <c r="J22" s="55">
        <f t="shared" si="2"/>
        <v>0.03151273148148148</v>
      </c>
      <c r="K22" s="56">
        <v>2</v>
      </c>
      <c r="L22" s="56">
        <v>5</v>
      </c>
      <c r="M22" s="56">
        <v>1</v>
      </c>
      <c r="N22" s="56">
        <v>1</v>
      </c>
      <c r="O22" s="51">
        <v>0.000694444444444444</v>
      </c>
      <c r="P22" s="57">
        <f t="shared" si="0"/>
        <v>0.03776273148148148</v>
      </c>
      <c r="Q22" s="58">
        <f t="shared" si="1"/>
        <v>0.004792824074074074</v>
      </c>
      <c r="R22" s="59" t="s">
        <v>159</v>
      </c>
      <c r="S22" s="60">
        <v>36</v>
      </c>
      <c r="T22" s="60">
        <v>4</v>
      </c>
      <c r="X22" s="49"/>
    </row>
    <row r="23" spans="2:24" ht="12.75">
      <c r="B23" s="22">
        <v>11</v>
      </c>
      <c r="C23" s="21">
        <v>7</v>
      </c>
      <c r="D23" s="52" t="s">
        <v>58</v>
      </c>
      <c r="E23" s="8">
        <v>92</v>
      </c>
      <c r="F23" s="21">
        <v>248</v>
      </c>
      <c r="G23" s="21" t="s">
        <v>40</v>
      </c>
      <c r="H23" s="50">
        <v>0.00208333333333333</v>
      </c>
      <c r="I23" s="54">
        <v>0.03493171296296296</v>
      </c>
      <c r="J23" s="55">
        <f t="shared" si="2"/>
        <v>0.03284837962962963</v>
      </c>
      <c r="K23" s="56">
        <v>2</v>
      </c>
      <c r="L23" s="56">
        <v>2</v>
      </c>
      <c r="M23" s="56">
        <v>0</v>
      </c>
      <c r="N23" s="56">
        <v>4</v>
      </c>
      <c r="O23" s="51">
        <v>0.000694444444444444</v>
      </c>
      <c r="P23" s="57">
        <f t="shared" si="0"/>
        <v>0.03840393518518518</v>
      </c>
      <c r="Q23" s="58">
        <f t="shared" si="1"/>
        <v>0.005434027777777774</v>
      </c>
      <c r="R23" s="59" t="s">
        <v>159</v>
      </c>
      <c r="S23" s="60">
        <v>35</v>
      </c>
      <c r="T23" s="60">
        <v>3</v>
      </c>
      <c r="X23" s="49"/>
    </row>
    <row r="24" spans="2:24" ht="12.75">
      <c r="B24" s="22">
        <v>12</v>
      </c>
      <c r="C24" s="21">
        <v>1</v>
      </c>
      <c r="D24" s="52" t="s">
        <v>55</v>
      </c>
      <c r="E24" s="8">
        <v>92</v>
      </c>
      <c r="F24" s="21">
        <v>201</v>
      </c>
      <c r="G24" s="21" t="s">
        <v>40</v>
      </c>
      <c r="H24" s="50">
        <v>0</v>
      </c>
      <c r="I24" s="54">
        <v>0.03236805555555556</v>
      </c>
      <c r="J24" s="55">
        <f aca="true" t="shared" si="3" ref="J24:J31">I24-H24</f>
        <v>0.03236805555555556</v>
      </c>
      <c r="K24" s="56">
        <v>2</v>
      </c>
      <c r="L24" s="56">
        <v>2</v>
      </c>
      <c r="M24" s="56">
        <v>3</v>
      </c>
      <c r="N24" s="56">
        <v>2</v>
      </c>
      <c r="O24" s="51">
        <v>0.0006944444444444445</v>
      </c>
      <c r="P24" s="57">
        <f>I24-H24+(K24+L24+M24+N24)*O24</f>
        <v>0.03861805555555556</v>
      </c>
      <c r="Q24" s="58">
        <f t="shared" si="1"/>
        <v>0.005648148148148152</v>
      </c>
      <c r="R24" s="59" t="s">
        <v>159</v>
      </c>
      <c r="S24" s="60">
        <v>34</v>
      </c>
      <c r="T24" s="60">
        <v>3</v>
      </c>
      <c r="X24" s="49"/>
    </row>
    <row r="25" spans="2:24" ht="12.75">
      <c r="B25" s="22">
        <v>13</v>
      </c>
      <c r="C25" s="21">
        <v>31</v>
      </c>
      <c r="D25" s="52" t="s">
        <v>69</v>
      </c>
      <c r="E25" s="8">
        <v>92</v>
      </c>
      <c r="F25" s="21">
        <v>307</v>
      </c>
      <c r="G25" s="21" t="s">
        <v>34</v>
      </c>
      <c r="H25" s="50">
        <v>0.010405092592592593</v>
      </c>
      <c r="I25" s="54">
        <v>0.04315509259259259</v>
      </c>
      <c r="J25" s="55">
        <f t="shared" si="3"/>
        <v>0.03275</v>
      </c>
      <c r="K25" s="56">
        <v>2</v>
      </c>
      <c r="L25" s="56">
        <v>4</v>
      </c>
      <c r="M25" s="56">
        <v>1</v>
      </c>
      <c r="N25" s="56">
        <v>3</v>
      </c>
      <c r="O25" s="51">
        <v>0.000694444444444444</v>
      </c>
      <c r="P25" s="57">
        <f t="shared" si="0"/>
        <v>0.03969444444444444</v>
      </c>
      <c r="Q25" s="58">
        <f t="shared" si="1"/>
        <v>0.006724537037037036</v>
      </c>
      <c r="R25" s="59" t="s">
        <v>170</v>
      </c>
      <c r="S25" s="60">
        <v>33</v>
      </c>
      <c r="T25" s="60">
        <v>2</v>
      </c>
      <c r="X25" s="49"/>
    </row>
    <row r="26" spans="2:24" ht="12.75">
      <c r="B26" s="22">
        <v>14</v>
      </c>
      <c r="C26" s="21">
        <v>8</v>
      </c>
      <c r="D26" s="52" t="s">
        <v>44</v>
      </c>
      <c r="E26" s="8">
        <v>90</v>
      </c>
      <c r="F26" s="21">
        <v>347</v>
      </c>
      <c r="G26" s="21" t="s">
        <v>45</v>
      </c>
      <c r="H26" s="50">
        <v>0.0024224537037037036</v>
      </c>
      <c r="I26" s="54">
        <v>0.03271875</v>
      </c>
      <c r="J26" s="55">
        <f t="shared" si="3"/>
        <v>0.030296296296296293</v>
      </c>
      <c r="K26" s="56">
        <v>3</v>
      </c>
      <c r="L26" s="56">
        <v>3</v>
      </c>
      <c r="M26" s="56">
        <v>3</v>
      </c>
      <c r="N26" s="56">
        <v>5</v>
      </c>
      <c r="O26" s="51">
        <v>0.000694444444444444</v>
      </c>
      <c r="P26" s="57">
        <f t="shared" si="0"/>
        <v>0.04001851851851851</v>
      </c>
      <c r="Q26" s="58">
        <f t="shared" si="1"/>
        <v>0.007048611111111103</v>
      </c>
      <c r="R26" s="59" t="s">
        <v>170</v>
      </c>
      <c r="S26" s="60">
        <v>32</v>
      </c>
      <c r="T26" s="60">
        <v>2</v>
      </c>
      <c r="X26" s="49"/>
    </row>
    <row r="27" spans="2:24" ht="12.75">
      <c r="B27" s="22">
        <v>15</v>
      </c>
      <c r="C27" s="21">
        <v>15</v>
      </c>
      <c r="D27" s="52" t="s">
        <v>38</v>
      </c>
      <c r="E27" s="8">
        <v>90</v>
      </c>
      <c r="F27" s="21">
        <v>83</v>
      </c>
      <c r="G27" s="61" t="s">
        <v>36</v>
      </c>
      <c r="H27" s="50">
        <v>0.004858796296296296</v>
      </c>
      <c r="I27" s="54">
        <v>0.03679513888888889</v>
      </c>
      <c r="J27" s="55">
        <f t="shared" si="3"/>
        <v>0.03193634259259259</v>
      </c>
      <c r="K27" s="56">
        <v>3</v>
      </c>
      <c r="L27" s="56">
        <v>3</v>
      </c>
      <c r="M27" s="56">
        <v>3</v>
      </c>
      <c r="N27" s="56">
        <v>3</v>
      </c>
      <c r="O27" s="51">
        <v>0.000694444444444444</v>
      </c>
      <c r="P27" s="57">
        <f t="shared" si="0"/>
        <v>0.040269675925925924</v>
      </c>
      <c r="Q27" s="58">
        <f t="shared" si="1"/>
        <v>0.007299768518518518</v>
      </c>
      <c r="R27" s="59" t="s">
        <v>170</v>
      </c>
      <c r="S27" s="60">
        <v>31</v>
      </c>
      <c r="T27" s="60">
        <v>2</v>
      </c>
      <c r="X27" s="49"/>
    </row>
    <row r="28" spans="2:24" ht="12.75">
      <c r="B28" s="22">
        <v>16</v>
      </c>
      <c r="C28" s="21">
        <v>28</v>
      </c>
      <c r="D28" s="52" t="s">
        <v>160</v>
      </c>
      <c r="E28" s="8">
        <v>91</v>
      </c>
      <c r="F28" s="21">
        <v>167</v>
      </c>
      <c r="G28" s="21" t="s">
        <v>40</v>
      </c>
      <c r="H28" s="50">
        <v>0.009362268518518518</v>
      </c>
      <c r="I28" s="54">
        <v>0.04437152777777778</v>
      </c>
      <c r="J28" s="55">
        <f t="shared" si="3"/>
        <v>0.03500925925925926</v>
      </c>
      <c r="K28" s="56">
        <v>2</v>
      </c>
      <c r="L28" s="56">
        <v>4</v>
      </c>
      <c r="M28" s="56">
        <v>1</v>
      </c>
      <c r="N28" s="56">
        <v>1</v>
      </c>
      <c r="O28" s="51">
        <v>0.000694444444444444</v>
      </c>
      <c r="P28" s="57">
        <f t="shared" si="0"/>
        <v>0.04056481481481481</v>
      </c>
      <c r="Q28" s="58">
        <f t="shared" si="1"/>
        <v>0.007594907407407404</v>
      </c>
      <c r="R28" s="59" t="s">
        <v>170</v>
      </c>
      <c r="S28" s="60">
        <v>30</v>
      </c>
      <c r="T28" s="60">
        <v>2</v>
      </c>
      <c r="X28" s="49"/>
    </row>
    <row r="29" spans="2:24" ht="12.75">
      <c r="B29" s="22">
        <v>17</v>
      </c>
      <c r="C29" s="21">
        <v>16</v>
      </c>
      <c r="D29" s="52" t="s">
        <v>50</v>
      </c>
      <c r="E29" s="8">
        <v>90</v>
      </c>
      <c r="F29" s="21">
        <v>170</v>
      </c>
      <c r="G29" s="21" t="s">
        <v>51</v>
      </c>
      <c r="H29" s="50">
        <v>0.005200231481481482</v>
      </c>
      <c r="I29" s="54">
        <v>0.04048726851851852</v>
      </c>
      <c r="J29" s="55">
        <f t="shared" si="3"/>
        <v>0.03528703703703704</v>
      </c>
      <c r="K29" s="56">
        <v>3</v>
      </c>
      <c r="L29" s="56">
        <v>2</v>
      </c>
      <c r="M29" s="56">
        <v>3</v>
      </c>
      <c r="N29" s="56">
        <v>0</v>
      </c>
      <c r="O29" s="51">
        <v>0.000694444444444444</v>
      </c>
      <c r="P29" s="57">
        <f t="shared" si="0"/>
        <v>0.04084259259259259</v>
      </c>
      <c r="Q29" s="58">
        <f t="shared" si="1"/>
        <v>0.007872685185185184</v>
      </c>
      <c r="R29" s="59" t="s">
        <v>170</v>
      </c>
      <c r="S29" s="60">
        <v>29</v>
      </c>
      <c r="T29" s="60">
        <v>1</v>
      </c>
      <c r="X29" s="49"/>
    </row>
    <row r="30" spans="2:24" ht="12.75">
      <c r="B30" s="22">
        <v>18</v>
      </c>
      <c r="C30" s="21">
        <v>13</v>
      </c>
      <c r="D30" s="52" t="s">
        <v>54</v>
      </c>
      <c r="E30" s="8">
        <v>92</v>
      </c>
      <c r="F30" s="21">
        <v>288</v>
      </c>
      <c r="G30" s="21" t="s">
        <v>36</v>
      </c>
      <c r="H30" s="50">
        <v>0.004159722222222223</v>
      </c>
      <c r="I30" s="54">
        <v>0.038782407407407404</v>
      </c>
      <c r="J30" s="55">
        <f t="shared" si="3"/>
        <v>0.03462268518518518</v>
      </c>
      <c r="K30" s="56">
        <v>1</v>
      </c>
      <c r="L30" s="56">
        <v>3</v>
      </c>
      <c r="M30" s="56">
        <v>2</v>
      </c>
      <c r="N30" s="56">
        <v>3</v>
      </c>
      <c r="O30" s="51">
        <v>0.000694444444444444</v>
      </c>
      <c r="P30" s="57">
        <f t="shared" si="0"/>
        <v>0.04087268518518518</v>
      </c>
      <c r="Q30" s="58">
        <f t="shared" si="1"/>
        <v>0.007902777777777772</v>
      </c>
      <c r="R30" s="59" t="s">
        <v>170</v>
      </c>
      <c r="S30" s="60">
        <v>28</v>
      </c>
      <c r="T30" s="60">
        <v>1</v>
      </c>
      <c r="X30" s="49"/>
    </row>
    <row r="31" spans="2:24" ht="12.75">
      <c r="B31" s="22">
        <v>19</v>
      </c>
      <c r="C31" s="21">
        <v>18</v>
      </c>
      <c r="D31" s="52" t="s">
        <v>33</v>
      </c>
      <c r="E31" s="8">
        <v>92</v>
      </c>
      <c r="F31" s="21">
        <v>307</v>
      </c>
      <c r="G31" s="21" t="s">
        <v>34</v>
      </c>
      <c r="H31" s="50">
        <v>0.005894675925925926</v>
      </c>
      <c r="I31" s="54">
        <v>0.03870138888888889</v>
      </c>
      <c r="J31" s="55">
        <f t="shared" si="3"/>
        <v>0.03280671296296296</v>
      </c>
      <c r="K31" s="56">
        <v>2</v>
      </c>
      <c r="L31" s="56">
        <v>3</v>
      </c>
      <c r="M31" s="56">
        <v>2</v>
      </c>
      <c r="N31" s="56">
        <v>5</v>
      </c>
      <c r="O31" s="51">
        <v>0.000694444444444444</v>
      </c>
      <c r="P31" s="57">
        <f t="shared" si="0"/>
        <v>0.04114004629629629</v>
      </c>
      <c r="Q31" s="58">
        <f t="shared" si="1"/>
        <v>0.008170138888888887</v>
      </c>
      <c r="R31" s="59" t="s">
        <v>170</v>
      </c>
      <c r="S31" s="60">
        <v>27</v>
      </c>
      <c r="T31" s="60">
        <v>1</v>
      </c>
      <c r="X31" s="49"/>
    </row>
    <row r="32" spans="2:24" ht="12.75">
      <c r="B32" s="22">
        <v>20</v>
      </c>
      <c r="C32" s="21">
        <v>27</v>
      </c>
      <c r="D32" s="52" t="s">
        <v>71</v>
      </c>
      <c r="E32" s="8">
        <v>92</v>
      </c>
      <c r="F32" s="21">
        <v>277</v>
      </c>
      <c r="G32" s="21" t="s">
        <v>49</v>
      </c>
      <c r="H32" s="50">
        <v>0.00901736111111111</v>
      </c>
      <c r="I32" s="54">
        <v>0.04119560185185185</v>
      </c>
      <c r="J32" s="55">
        <f t="shared" si="2"/>
        <v>0.03217824074074074</v>
      </c>
      <c r="K32" s="56">
        <v>2</v>
      </c>
      <c r="L32" s="56">
        <v>3</v>
      </c>
      <c r="M32" s="56">
        <v>5</v>
      </c>
      <c r="N32" s="56">
        <v>3</v>
      </c>
      <c r="O32" s="51">
        <v>0.000694444444444444</v>
      </c>
      <c r="P32" s="57">
        <f t="shared" si="0"/>
        <v>0.04120601851851852</v>
      </c>
      <c r="Q32" s="58">
        <f t="shared" si="1"/>
        <v>0.00823611111111111</v>
      </c>
      <c r="R32" s="59" t="s">
        <v>170</v>
      </c>
      <c r="S32" s="60">
        <v>26</v>
      </c>
      <c r="T32" s="60">
        <v>1</v>
      </c>
      <c r="X32" s="49"/>
    </row>
    <row r="33" spans="2:24" ht="12.75">
      <c r="B33" s="22">
        <v>21</v>
      </c>
      <c r="C33" s="21">
        <v>22</v>
      </c>
      <c r="D33" s="52" t="s">
        <v>68</v>
      </c>
      <c r="E33" s="8">
        <v>92</v>
      </c>
      <c r="F33" s="21">
        <v>291</v>
      </c>
      <c r="G33" s="21" t="s">
        <v>36</v>
      </c>
      <c r="H33" s="50">
        <v>0.0072800925925925915</v>
      </c>
      <c r="I33" s="54">
        <v>0.04428703703703704</v>
      </c>
      <c r="J33" s="55">
        <f t="shared" si="2"/>
        <v>0.03700694444444445</v>
      </c>
      <c r="K33" s="56">
        <v>0</v>
      </c>
      <c r="L33" s="56">
        <v>3</v>
      </c>
      <c r="M33" s="56">
        <v>1</v>
      </c>
      <c r="N33" s="56">
        <v>3</v>
      </c>
      <c r="O33" s="51">
        <v>0.000694444444444444</v>
      </c>
      <c r="P33" s="57">
        <f t="shared" si="0"/>
        <v>0.04186805555555556</v>
      </c>
      <c r="Q33" s="58">
        <f t="shared" si="1"/>
        <v>0.008898148148148155</v>
      </c>
      <c r="R33" s="59" t="s">
        <v>170</v>
      </c>
      <c r="S33" s="60">
        <v>25</v>
      </c>
      <c r="T33" s="60"/>
      <c r="X33" s="49"/>
    </row>
    <row r="34" spans="2:24" ht="12.75">
      <c r="B34" s="22">
        <v>22</v>
      </c>
      <c r="C34" s="21">
        <v>21</v>
      </c>
      <c r="D34" s="52" t="s">
        <v>70</v>
      </c>
      <c r="E34" s="8">
        <v>92</v>
      </c>
      <c r="F34" s="21">
        <v>289</v>
      </c>
      <c r="G34" s="21" t="s">
        <v>36</v>
      </c>
      <c r="H34" s="50">
        <v>0.006925925925925926</v>
      </c>
      <c r="I34" s="54">
        <v>0.04494791666666667</v>
      </c>
      <c r="J34" s="55">
        <f t="shared" si="2"/>
        <v>0.038021990740740745</v>
      </c>
      <c r="K34" s="56">
        <v>3</v>
      </c>
      <c r="L34" s="56">
        <v>1</v>
      </c>
      <c r="M34" s="56">
        <v>1</v>
      </c>
      <c r="N34" s="56">
        <v>1</v>
      </c>
      <c r="O34" s="51">
        <v>0.000694444444444444</v>
      </c>
      <c r="P34" s="57">
        <f t="shared" si="0"/>
        <v>0.04218865740740741</v>
      </c>
      <c r="Q34" s="58">
        <f t="shared" si="1"/>
        <v>0.009218750000000005</v>
      </c>
      <c r="R34" s="59" t="s">
        <v>170</v>
      </c>
      <c r="S34" s="60">
        <v>24</v>
      </c>
      <c r="T34" s="60"/>
      <c r="X34" s="49"/>
    </row>
    <row r="35" spans="2:24" ht="12.75">
      <c r="B35" s="22">
        <v>23</v>
      </c>
      <c r="C35" s="21">
        <v>10</v>
      </c>
      <c r="D35" s="52" t="s">
        <v>37</v>
      </c>
      <c r="E35" s="8">
        <v>92</v>
      </c>
      <c r="F35" s="21">
        <v>210</v>
      </c>
      <c r="G35" s="21" t="s">
        <v>36</v>
      </c>
      <c r="H35" s="50">
        <v>0.0031157407407407405</v>
      </c>
      <c r="I35" s="54">
        <v>0.035515046296296295</v>
      </c>
      <c r="J35" s="55">
        <f t="shared" si="2"/>
        <v>0.032399305555555556</v>
      </c>
      <c r="K35" s="56">
        <v>5</v>
      </c>
      <c r="L35" s="56">
        <v>4</v>
      </c>
      <c r="M35" s="56">
        <v>3</v>
      </c>
      <c r="N35" s="56">
        <v>3</v>
      </c>
      <c r="O35" s="51">
        <v>0.000694444444444444</v>
      </c>
      <c r="P35" s="57">
        <f t="shared" si="0"/>
        <v>0.04281597222222222</v>
      </c>
      <c r="Q35" s="58">
        <f t="shared" si="1"/>
        <v>0.009846064814814814</v>
      </c>
      <c r="R35" s="59" t="s">
        <v>170</v>
      </c>
      <c r="S35" s="60">
        <v>23</v>
      </c>
      <c r="T35" s="60"/>
      <c r="X35" s="49"/>
    </row>
    <row r="36" spans="2:20" ht="12.75">
      <c r="B36" s="22">
        <v>24</v>
      </c>
      <c r="C36" s="21">
        <v>3</v>
      </c>
      <c r="D36" s="52" t="s">
        <v>64</v>
      </c>
      <c r="E36" s="8">
        <v>92</v>
      </c>
      <c r="F36" s="21">
        <v>299</v>
      </c>
      <c r="G36" s="21" t="s">
        <v>40</v>
      </c>
      <c r="H36" s="50">
        <v>0.0006805555555555554</v>
      </c>
      <c r="I36" s="54">
        <v>0.03367708333333333</v>
      </c>
      <c r="J36" s="55">
        <f t="shared" si="2"/>
        <v>0.03299652777777778</v>
      </c>
      <c r="K36" s="56">
        <v>3</v>
      </c>
      <c r="L36" s="56">
        <v>4</v>
      </c>
      <c r="M36" s="56">
        <v>4</v>
      </c>
      <c r="N36" s="56">
        <v>4</v>
      </c>
      <c r="O36" s="51">
        <v>0.0006944444444444445</v>
      </c>
      <c r="P36" s="57">
        <f>I36-H36+(K36+L36+M36+N36)*O36</f>
        <v>0.04341319444444444</v>
      </c>
      <c r="Q36" s="58">
        <f t="shared" si="1"/>
        <v>0.010443287037037036</v>
      </c>
      <c r="R36" s="59"/>
      <c r="S36" s="60">
        <v>22</v>
      </c>
      <c r="T36" s="60"/>
    </row>
    <row r="37" spans="2:20" ht="13.5" thickBot="1">
      <c r="B37" s="62">
        <v>25</v>
      </c>
      <c r="C37" s="66">
        <v>5</v>
      </c>
      <c r="D37" s="63" t="s">
        <v>52</v>
      </c>
      <c r="E37" s="64">
        <v>92</v>
      </c>
      <c r="F37" s="66">
        <v>251</v>
      </c>
      <c r="G37" s="66" t="s">
        <v>53</v>
      </c>
      <c r="H37" s="67">
        <v>0.0013761574074074075</v>
      </c>
      <c r="I37" s="68">
        <v>0.04005671296296296</v>
      </c>
      <c r="J37" s="69">
        <f>I37-H37</f>
        <v>0.03868055555555555</v>
      </c>
      <c r="K37" s="70">
        <v>3</v>
      </c>
      <c r="L37" s="70">
        <v>2</v>
      </c>
      <c r="M37" s="70">
        <v>1</v>
      </c>
      <c r="N37" s="70">
        <v>2</v>
      </c>
      <c r="O37" s="71">
        <v>0.000694444444444444</v>
      </c>
      <c r="P37" s="72">
        <f t="shared" si="0"/>
        <v>0.0442361111111111</v>
      </c>
      <c r="Q37" s="73">
        <f t="shared" si="1"/>
        <v>0.011266203703703695</v>
      </c>
      <c r="R37" s="74"/>
      <c r="S37" s="75">
        <v>21</v>
      </c>
      <c r="T37" s="75"/>
    </row>
    <row r="38" spans="3:18" ht="12.75">
      <c r="C38" s="18"/>
      <c r="D38" s="41"/>
      <c r="E38" s="28"/>
      <c r="F38" s="21"/>
      <c r="G38" s="31"/>
      <c r="J38" s="9"/>
      <c r="K38" s="23"/>
      <c r="L38" s="23"/>
      <c r="M38" s="23"/>
      <c r="N38" s="23"/>
      <c r="O38" s="23"/>
      <c r="P38" s="23"/>
      <c r="Q38" s="24"/>
      <c r="R38" s="23"/>
    </row>
    <row r="39" spans="3:18" ht="12.75">
      <c r="C39" s="18"/>
      <c r="D39" s="44" t="s">
        <v>167</v>
      </c>
      <c r="E39" s="28"/>
      <c r="F39" s="21"/>
      <c r="G39" s="27"/>
      <c r="K39" s="23"/>
      <c r="L39" s="23"/>
      <c r="M39" s="23"/>
      <c r="N39" s="23"/>
      <c r="O39" s="23"/>
      <c r="P39" s="23"/>
      <c r="Q39" s="24"/>
      <c r="R39" s="23"/>
    </row>
    <row r="40" spans="3:15" ht="12.75">
      <c r="C40" s="21">
        <v>9</v>
      </c>
      <c r="D40" s="52" t="s">
        <v>39</v>
      </c>
      <c r="E40" s="8">
        <v>92</v>
      </c>
      <c r="F40" s="21">
        <v>298</v>
      </c>
      <c r="G40" s="21" t="s">
        <v>40</v>
      </c>
      <c r="K40" s="12"/>
      <c r="L40" s="12"/>
      <c r="M40" s="12"/>
      <c r="N40" s="12"/>
      <c r="O40" s="12"/>
    </row>
    <row r="41" spans="3:7" ht="12.75">
      <c r="C41" s="21">
        <v>24</v>
      </c>
      <c r="D41" s="52" t="s">
        <v>67</v>
      </c>
      <c r="E41" s="8">
        <v>92</v>
      </c>
      <c r="F41" s="21">
        <v>300</v>
      </c>
      <c r="G41" s="21" t="s">
        <v>40</v>
      </c>
    </row>
    <row r="42" spans="3:7" ht="12.75">
      <c r="C42" s="21">
        <v>14</v>
      </c>
      <c r="D42" s="52" t="s">
        <v>48</v>
      </c>
      <c r="E42" s="8">
        <v>90</v>
      </c>
      <c r="F42" s="21">
        <v>172</v>
      </c>
      <c r="G42" s="21" t="s">
        <v>49</v>
      </c>
    </row>
    <row r="43" spans="3:6" ht="12.75">
      <c r="C43" s="16"/>
      <c r="D43" s="44" t="s">
        <v>168</v>
      </c>
      <c r="F43" s="16"/>
    </row>
    <row r="44" spans="3:7" ht="12.75">
      <c r="C44" s="21">
        <v>2</v>
      </c>
      <c r="D44" s="52" t="s">
        <v>46</v>
      </c>
      <c r="E44" s="8">
        <v>92</v>
      </c>
      <c r="F44" s="21">
        <v>294</v>
      </c>
      <c r="G44" s="21" t="s">
        <v>47</v>
      </c>
    </row>
    <row r="45" spans="3:7" ht="12.75">
      <c r="C45" s="21">
        <v>11</v>
      </c>
      <c r="D45" s="52" t="s">
        <v>43</v>
      </c>
      <c r="E45" s="8">
        <v>92</v>
      </c>
      <c r="F45" s="21">
        <v>306</v>
      </c>
      <c r="G45" s="21" t="s">
        <v>34</v>
      </c>
    </row>
    <row r="46" spans="3:7" ht="12.75">
      <c r="C46" s="21">
        <v>26</v>
      </c>
      <c r="D46" s="52" t="s">
        <v>59</v>
      </c>
      <c r="E46" s="8">
        <v>92</v>
      </c>
      <c r="F46" s="21">
        <v>295</v>
      </c>
      <c r="G46" s="21" t="s">
        <v>40</v>
      </c>
    </row>
    <row r="47" spans="16:18" ht="12.75">
      <c r="P47" s="1" t="s">
        <v>9</v>
      </c>
      <c r="Q47" s="25"/>
      <c r="R47" s="1"/>
    </row>
    <row r="48" spans="16:18" ht="12.75">
      <c r="P48" s="1"/>
      <c r="Q48" s="25"/>
      <c r="R48" s="1"/>
    </row>
    <row r="49" spans="16:18" ht="12.75">
      <c r="P49" s="1" t="s">
        <v>20</v>
      </c>
      <c r="Q49" s="25"/>
      <c r="R49" s="1"/>
    </row>
    <row r="50" spans="16:18" ht="12.75">
      <c r="P50" s="90" t="s">
        <v>164</v>
      </c>
      <c r="Q50" s="91"/>
      <c r="R50" s="48"/>
    </row>
    <row r="54" spans="1:20" ht="12.7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</row>
  </sheetData>
  <sheetProtection/>
  <mergeCells count="14">
    <mergeCell ref="P50:Q50"/>
    <mergeCell ref="A54:T54"/>
    <mergeCell ref="A4:T4"/>
    <mergeCell ref="G11:G12"/>
    <mergeCell ref="A1:T1"/>
    <mergeCell ref="A2:T2"/>
    <mergeCell ref="E11:E12"/>
    <mergeCell ref="H11:H12"/>
    <mergeCell ref="I11:I12"/>
    <mergeCell ref="A6:T6"/>
    <mergeCell ref="K11:N11"/>
    <mergeCell ref="D11:D12"/>
    <mergeCell ref="C11:C12"/>
    <mergeCell ref="B11:B12"/>
  </mergeCells>
  <printOptions/>
  <pageMargins left="0.5905511811023623" right="0.1968503937007874" top="0.984251968503937" bottom="0.7874015748031497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6"/>
  <sheetViews>
    <sheetView showGridLines="0" zoomScalePageLayoutView="0" workbookViewId="0" topLeftCell="A12">
      <selection activeCell="Z21" sqref="Z21"/>
    </sheetView>
  </sheetViews>
  <sheetFormatPr defaultColWidth="9.00390625" defaultRowHeight="12.75"/>
  <cols>
    <col min="1" max="1" width="0.6171875" style="0" customWidth="1"/>
    <col min="2" max="2" width="2.75390625" style="0" customWidth="1"/>
    <col min="3" max="3" width="2.375" style="9" customWidth="1"/>
    <col min="4" max="4" width="23.25390625" style="0" customWidth="1"/>
    <col min="5" max="5" width="2.375" style="9" customWidth="1"/>
    <col min="6" max="6" width="2.875" style="9" customWidth="1"/>
    <col min="7" max="7" width="23.75390625" style="16" customWidth="1"/>
    <col min="8" max="8" width="10.00390625" style="0" hidden="1" customWidth="1"/>
    <col min="9" max="9" width="10.375" style="0" hidden="1" customWidth="1"/>
    <col min="10" max="10" width="7.875" style="16" customWidth="1"/>
    <col min="11" max="11" width="1.625" style="9" customWidth="1"/>
    <col min="12" max="12" width="1.875" style="9" customWidth="1"/>
    <col min="13" max="14" width="1.625" style="9" customWidth="1"/>
    <col min="15" max="15" width="12.25390625" style="9" hidden="1" customWidth="1"/>
    <col min="16" max="16" width="8.375" style="9" customWidth="1"/>
    <col min="17" max="17" width="7.125" style="20" customWidth="1"/>
    <col min="18" max="18" width="2.625" style="0" customWidth="1"/>
    <col min="19" max="19" width="2.875" style="0" customWidth="1"/>
    <col min="20" max="20" width="3.125" style="0" customWidth="1"/>
  </cols>
  <sheetData>
    <row r="1" spans="1:20" ht="18" customHeight="1">
      <c r="A1" s="79" t="s">
        <v>21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20.25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s="9" customFormat="1" ht="11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8">
      <c r="A4" s="79" t="s">
        <v>22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</row>
    <row r="5" spans="1:15" ht="9.75" customHeight="1">
      <c r="A5" s="6"/>
      <c r="B5" s="5"/>
      <c r="C5" s="10"/>
      <c r="D5" s="5"/>
      <c r="E5" s="11"/>
      <c r="F5" s="11"/>
      <c r="G5" s="19"/>
      <c r="H5" s="4"/>
      <c r="I5" s="4"/>
      <c r="J5" s="15"/>
      <c r="K5" s="11"/>
      <c r="L5" s="11"/>
      <c r="M5" s="11"/>
      <c r="N5" s="11"/>
      <c r="O5" s="11"/>
    </row>
    <row r="6" spans="1:20" ht="18">
      <c r="A6" s="79" t="s">
        <v>172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</row>
    <row r="7" spans="1:16" ht="3" customHeight="1">
      <c r="A7" s="4"/>
      <c r="B7" s="4"/>
      <c r="C7" s="11"/>
      <c r="D7" s="4"/>
      <c r="E7" s="11"/>
      <c r="F7" s="11"/>
      <c r="G7" s="15"/>
      <c r="H7" s="4"/>
      <c r="I7" s="4"/>
      <c r="J7" s="15"/>
      <c r="K7" s="11"/>
      <c r="L7" s="11"/>
      <c r="M7" s="11"/>
      <c r="N7" s="11"/>
      <c r="O7" s="11"/>
      <c r="P7" s="14"/>
    </row>
    <row r="8" spans="2:15" ht="15.75">
      <c r="B8" s="2" t="s">
        <v>26</v>
      </c>
      <c r="D8" s="3"/>
      <c r="G8" s="17"/>
      <c r="H8" s="1"/>
      <c r="I8" s="1"/>
      <c r="J8" s="17"/>
      <c r="K8" s="12"/>
      <c r="L8" s="12"/>
      <c r="M8" s="12"/>
      <c r="N8" s="12"/>
      <c r="O8" s="12"/>
    </row>
    <row r="9" spans="2:16" ht="15.75">
      <c r="B9" s="2" t="s">
        <v>30</v>
      </c>
      <c r="C9" s="12"/>
      <c r="D9" s="2"/>
      <c r="E9" s="12"/>
      <c r="F9" s="12"/>
      <c r="H9" s="2"/>
      <c r="I9" s="2"/>
      <c r="J9" s="2"/>
      <c r="P9" s="2" t="s">
        <v>171</v>
      </c>
    </row>
    <row r="10" ht="4.5" customHeight="1" thickBot="1"/>
    <row r="11" spans="2:20" ht="15.75" customHeight="1">
      <c r="B11" s="88" t="s">
        <v>6</v>
      </c>
      <c r="C11" s="86" t="s">
        <v>0</v>
      </c>
      <c r="D11" s="81" t="s">
        <v>10</v>
      </c>
      <c r="E11" s="81" t="s">
        <v>13</v>
      </c>
      <c r="F11" s="46" t="s">
        <v>163</v>
      </c>
      <c r="G11" s="81" t="s">
        <v>7</v>
      </c>
      <c r="H11" s="83" t="s">
        <v>18</v>
      </c>
      <c r="I11" s="83" t="s">
        <v>19</v>
      </c>
      <c r="J11" s="30" t="s">
        <v>1</v>
      </c>
      <c r="K11" s="85" t="s">
        <v>16</v>
      </c>
      <c r="L11" s="85"/>
      <c r="M11" s="85"/>
      <c r="N11" s="85"/>
      <c r="O11" s="30" t="s">
        <v>165</v>
      </c>
      <c r="P11" s="7" t="s">
        <v>1</v>
      </c>
      <c r="Q11" s="30" t="s">
        <v>14</v>
      </c>
      <c r="R11" s="29" t="s">
        <v>8</v>
      </c>
      <c r="S11" s="29" t="s">
        <v>12</v>
      </c>
      <c r="T11" s="32" t="s">
        <v>12</v>
      </c>
    </row>
    <row r="12" spans="2:20" ht="16.5" thickBot="1">
      <c r="B12" s="89"/>
      <c r="C12" s="87"/>
      <c r="D12" s="82"/>
      <c r="E12" s="82"/>
      <c r="F12" s="47" t="s">
        <v>23</v>
      </c>
      <c r="G12" s="82"/>
      <c r="H12" s="84"/>
      <c r="I12" s="84"/>
      <c r="J12" s="39" t="s">
        <v>5</v>
      </c>
      <c r="K12" s="38" t="s">
        <v>3</v>
      </c>
      <c r="L12" s="38" t="s">
        <v>4</v>
      </c>
      <c r="M12" s="38" t="s">
        <v>3</v>
      </c>
      <c r="N12" s="38" t="s">
        <v>4</v>
      </c>
      <c r="O12" s="38" t="s">
        <v>166</v>
      </c>
      <c r="P12" s="38" t="s">
        <v>2</v>
      </c>
      <c r="Q12" s="39" t="s">
        <v>15</v>
      </c>
      <c r="R12" s="40"/>
      <c r="S12" s="40" t="s">
        <v>11</v>
      </c>
      <c r="T12" s="37" t="s">
        <v>17</v>
      </c>
    </row>
    <row r="13" spans="2:20" ht="12" customHeight="1">
      <c r="B13" s="22">
        <v>1</v>
      </c>
      <c r="C13" s="27">
        <v>49</v>
      </c>
      <c r="D13" s="52" t="s">
        <v>72</v>
      </c>
      <c r="E13" s="8">
        <v>93</v>
      </c>
      <c r="F13" s="21">
        <v>284</v>
      </c>
      <c r="G13" s="21" t="s">
        <v>73</v>
      </c>
      <c r="H13" s="36">
        <v>0.030547453703703698</v>
      </c>
      <c r="I13" s="54">
        <v>0.055644675925925924</v>
      </c>
      <c r="J13" s="55">
        <f aca="true" t="shared" si="0" ref="J13:J39">I13-H13</f>
        <v>0.025097222222222226</v>
      </c>
      <c r="K13" s="56">
        <v>0</v>
      </c>
      <c r="L13" s="56">
        <v>1</v>
      </c>
      <c r="M13" s="56">
        <v>0</v>
      </c>
      <c r="N13" s="56">
        <v>0</v>
      </c>
      <c r="O13" s="51">
        <v>0.000694444444444444</v>
      </c>
      <c r="P13" s="57">
        <f aca="true" t="shared" si="1" ref="P13:P39">I13-H13+(K13+L13+M13+N13)*O13</f>
        <v>0.02579166666666667</v>
      </c>
      <c r="Q13" s="58">
        <f aca="true" t="shared" si="2" ref="Q13:Q37">P13-P$13</f>
        <v>0</v>
      </c>
      <c r="R13" s="59" t="s">
        <v>158</v>
      </c>
      <c r="S13" s="60">
        <v>30</v>
      </c>
      <c r="T13" s="60">
        <v>9</v>
      </c>
    </row>
    <row r="14" spans="1:20" ht="12.75">
      <c r="A14">
        <v>2</v>
      </c>
      <c r="B14" s="22">
        <v>2</v>
      </c>
      <c r="C14" s="27">
        <v>52</v>
      </c>
      <c r="D14" s="34" t="s">
        <v>83</v>
      </c>
      <c r="E14" s="8">
        <v>94</v>
      </c>
      <c r="F14" s="21">
        <v>395</v>
      </c>
      <c r="G14" s="21" t="s">
        <v>34</v>
      </c>
      <c r="H14" s="36">
        <v>0.0315972222222222</v>
      </c>
      <c r="I14" s="54">
        <v>0.059702546296296295</v>
      </c>
      <c r="J14" s="55">
        <f t="shared" si="0"/>
        <v>0.028105324074074095</v>
      </c>
      <c r="K14" s="56">
        <v>0</v>
      </c>
      <c r="L14" s="56">
        <v>2</v>
      </c>
      <c r="M14" s="56">
        <v>1</v>
      </c>
      <c r="N14" s="56">
        <v>0</v>
      </c>
      <c r="O14" s="51">
        <v>0.000694444444444444</v>
      </c>
      <c r="P14" s="57">
        <f t="shared" si="1"/>
        <v>0.030188657407407428</v>
      </c>
      <c r="Q14" s="58">
        <f t="shared" si="2"/>
        <v>0.004396990740740757</v>
      </c>
      <c r="R14" s="59" t="s">
        <v>170</v>
      </c>
      <c r="S14" s="60">
        <v>29</v>
      </c>
      <c r="T14" s="60">
        <v>7</v>
      </c>
    </row>
    <row r="15" spans="2:20" ht="12.75">
      <c r="B15" s="22">
        <v>3</v>
      </c>
      <c r="C15" s="27">
        <v>63</v>
      </c>
      <c r="D15" s="52" t="s">
        <v>109</v>
      </c>
      <c r="E15" s="8">
        <v>95</v>
      </c>
      <c r="F15" s="21">
        <v>387</v>
      </c>
      <c r="G15" s="21" t="s">
        <v>73</v>
      </c>
      <c r="H15" s="36">
        <v>0.035410879629629625</v>
      </c>
      <c r="I15" s="54">
        <v>0.061850694444444444</v>
      </c>
      <c r="J15" s="55">
        <f t="shared" si="0"/>
        <v>0.02643981481481482</v>
      </c>
      <c r="K15" s="56">
        <v>1</v>
      </c>
      <c r="L15" s="56">
        <v>1</v>
      </c>
      <c r="M15" s="56">
        <v>2</v>
      </c>
      <c r="N15" s="56">
        <v>4</v>
      </c>
      <c r="O15" s="51">
        <v>0.000694444444444444</v>
      </c>
      <c r="P15" s="57">
        <f t="shared" si="1"/>
        <v>0.03199537037037037</v>
      </c>
      <c r="Q15" s="58">
        <f t="shared" si="2"/>
        <v>0.006203703703703697</v>
      </c>
      <c r="R15" s="59" t="s">
        <v>170</v>
      </c>
      <c r="S15" s="60">
        <v>28</v>
      </c>
      <c r="T15" s="60">
        <v>6</v>
      </c>
    </row>
    <row r="16" spans="2:20" ht="12.75">
      <c r="B16" s="22">
        <v>4</v>
      </c>
      <c r="C16" s="27">
        <v>67</v>
      </c>
      <c r="D16" s="52" t="s">
        <v>96</v>
      </c>
      <c r="E16" s="8">
        <v>94</v>
      </c>
      <c r="F16" s="21">
        <v>352</v>
      </c>
      <c r="G16" s="61" t="s">
        <v>97</v>
      </c>
      <c r="H16" s="36">
        <v>0.03679629629629629</v>
      </c>
      <c r="I16" s="54">
        <v>0.06455439814814816</v>
      </c>
      <c r="J16" s="55">
        <f t="shared" si="0"/>
        <v>0.027758101851851867</v>
      </c>
      <c r="K16" s="56">
        <v>2</v>
      </c>
      <c r="L16" s="56">
        <v>2</v>
      </c>
      <c r="M16" s="56">
        <v>2</v>
      </c>
      <c r="N16" s="56">
        <v>1</v>
      </c>
      <c r="O16" s="51">
        <v>0.000694444444444444</v>
      </c>
      <c r="P16" s="57">
        <f t="shared" si="1"/>
        <v>0.032619212962962975</v>
      </c>
      <c r="Q16" s="58">
        <f t="shared" si="2"/>
        <v>0.006827546296296304</v>
      </c>
      <c r="R16" s="59"/>
      <c r="S16" s="60">
        <v>27</v>
      </c>
      <c r="T16" s="60">
        <v>5</v>
      </c>
    </row>
    <row r="17" spans="2:20" ht="12.75">
      <c r="B17" s="22">
        <v>5</v>
      </c>
      <c r="C17" s="27">
        <v>53</v>
      </c>
      <c r="D17" s="52" t="s">
        <v>92</v>
      </c>
      <c r="E17" s="8">
        <v>94</v>
      </c>
      <c r="F17" s="21">
        <v>351</v>
      </c>
      <c r="G17" s="21" t="s">
        <v>73</v>
      </c>
      <c r="H17" s="36">
        <v>0.0319444444444444</v>
      </c>
      <c r="I17" s="54">
        <v>0.05776273148148148</v>
      </c>
      <c r="J17" s="55">
        <f t="shared" si="0"/>
        <v>0.025818287037037077</v>
      </c>
      <c r="K17" s="56">
        <v>1</v>
      </c>
      <c r="L17" s="56">
        <v>4</v>
      </c>
      <c r="M17" s="56">
        <v>1</v>
      </c>
      <c r="N17" s="56">
        <v>4</v>
      </c>
      <c r="O17" s="51">
        <v>0.000694444444444444</v>
      </c>
      <c r="P17" s="57">
        <f t="shared" si="1"/>
        <v>0.03276273148148152</v>
      </c>
      <c r="Q17" s="58">
        <f t="shared" si="2"/>
        <v>0.006971064814814847</v>
      </c>
      <c r="R17" s="59"/>
      <c r="S17" s="60">
        <v>26</v>
      </c>
      <c r="T17" s="60">
        <v>5</v>
      </c>
    </row>
    <row r="18" spans="2:20" ht="12.75">
      <c r="B18" s="22">
        <v>6</v>
      </c>
      <c r="C18" s="27">
        <v>56</v>
      </c>
      <c r="D18" s="52" t="s">
        <v>80</v>
      </c>
      <c r="E18" s="8">
        <v>95</v>
      </c>
      <c r="F18" s="21">
        <v>382</v>
      </c>
      <c r="G18" s="21" t="s">
        <v>47</v>
      </c>
      <c r="H18" s="36">
        <v>0.0329861111111111</v>
      </c>
      <c r="I18" s="54">
        <v>0.059563657407407405</v>
      </c>
      <c r="J18" s="55">
        <f t="shared" si="0"/>
        <v>0.026577546296296307</v>
      </c>
      <c r="K18" s="56">
        <v>1</v>
      </c>
      <c r="L18" s="56">
        <v>3</v>
      </c>
      <c r="M18" s="56">
        <v>3</v>
      </c>
      <c r="N18" s="56">
        <v>3</v>
      </c>
      <c r="O18" s="51">
        <v>0.000694444444444444</v>
      </c>
      <c r="P18" s="57">
        <f t="shared" si="1"/>
        <v>0.03352199074074075</v>
      </c>
      <c r="Q18" s="58">
        <f t="shared" si="2"/>
        <v>0.007730324074074077</v>
      </c>
      <c r="R18" s="59"/>
      <c r="S18" s="60">
        <v>25</v>
      </c>
      <c r="T18" s="60">
        <v>4</v>
      </c>
    </row>
    <row r="19" spans="2:20" ht="12.75">
      <c r="B19" s="22">
        <v>7</v>
      </c>
      <c r="C19" s="27">
        <v>51</v>
      </c>
      <c r="D19" s="52" t="s">
        <v>84</v>
      </c>
      <c r="E19" s="8">
        <v>93</v>
      </c>
      <c r="F19" s="21">
        <v>364</v>
      </c>
      <c r="G19" s="21" t="s">
        <v>40</v>
      </c>
      <c r="H19" s="36">
        <v>0.031241898148148147</v>
      </c>
      <c r="I19" s="54">
        <v>0.05857175925925926</v>
      </c>
      <c r="J19" s="55">
        <f t="shared" si="0"/>
        <v>0.027329861111111114</v>
      </c>
      <c r="K19" s="56">
        <v>0</v>
      </c>
      <c r="L19" s="56">
        <v>3</v>
      </c>
      <c r="M19" s="56">
        <v>2</v>
      </c>
      <c r="N19" s="56">
        <v>4</v>
      </c>
      <c r="O19" s="51">
        <v>0.000694444444444444</v>
      </c>
      <c r="P19" s="57">
        <f t="shared" si="1"/>
        <v>0.03357986111111111</v>
      </c>
      <c r="Q19" s="58">
        <f t="shared" si="2"/>
        <v>0.007788194444444438</v>
      </c>
      <c r="R19" s="59"/>
      <c r="S19" s="60">
        <v>24</v>
      </c>
      <c r="T19" s="60">
        <v>4</v>
      </c>
    </row>
    <row r="20" spans="2:20" ht="12.75">
      <c r="B20" s="22">
        <v>8</v>
      </c>
      <c r="C20" s="27">
        <v>45</v>
      </c>
      <c r="D20" s="52" t="s">
        <v>88</v>
      </c>
      <c r="E20" s="8">
        <v>94</v>
      </c>
      <c r="F20" s="21">
        <v>366</v>
      </c>
      <c r="G20" s="21" t="s">
        <v>36</v>
      </c>
      <c r="H20" s="36">
        <v>0.029159722222222226</v>
      </c>
      <c r="I20" s="54">
        <v>0.05624421296296297</v>
      </c>
      <c r="J20" s="55">
        <f t="shared" si="0"/>
        <v>0.027084490740740742</v>
      </c>
      <c r="K20" s="56">
        <v>1</v>
      </c>
      <c r="L20" s="56">
        <v>3</v>
      </c>
      <c r="M20" s="56">
        <v>3</v>
      </c>
      <c r="N20" s="56">
        <v>3</v>
      </c>
      <c r="O20" s="51">
        <v>0.000694444444444444</v>
      </c>
      <c r="P20" s="57">
        <f t="shared" si="1"/>
        <v>0.03402893518518518</v>
      </c>
      <c r="Q20" s="58">
        <f t="shared" si="2"/>
        <v>0.008237268518518512</v>
      </c>
      <c r="R20" s="59"/>
      <c r="S20" s="60">
        <v>23</v>
      </c>
      <c r="T20" s="60">
        <v>4</v>
      </c>
    </row>
    <row r="21" spans="2:20" ht="12.75">
      <c r="B21" s="22">
        <v>9</v>
      </c>
      <c r="C21" s="27">
        <v>41</v>
      </c>
      <c r="D21" s="52" t="s">
        <v>86</v>
      </c>
      <c r="E21" s="8">
        <v>94</v>
      </c>
      <c r="F21" s="21">
        <v>279</v>
      </c>
      <c r="G21" s="61" t="s">
        <v>87</v>
      </c>
      <c r="H21" s="36">
        <v>0.027766203703703706</v>
      </c>
      <c r="I21" s="54">
        <v>0.05427083333333333</v>
      </c>
      <c r="J21" s="55">
        <f t="shared" si="0"/>
        <v>0.026504629629629625</v>
      </c>
      <c r="K21" s="56">
        <v>2</v>
      </c>
      <c r="L21" s="56">
        <v>3</v>
      </c>
      <c r="M21" s="56">
        <v>3</v>
      </c>
      <c r="N21" s="56">
        <v>3</v>
      </c>
      <c r="O21" s="51">
        <v>0.0006944444444444445</v>
      </c>
      <c r="P21" s="57">
        <f>I21-H21+(K21+L21+M21+N21)*O21</f>
        <v>0.03414351851851852</v>
      </c>
      <c r="Q21" s="58">
        <f t="shared" si="2"/>
        <v>0.008351851851851846</v>
      </c>
      <c r="R21" s="59"/>
      <c r="S21" s="60">
        <v>22</v>
      </c>
      <c r="T21" s="60">
        <v>3</v>
      </c>
    </row>
    <row r="22" spans="2:20" ht="12.75">
      <c r="B22" s="22">
        <v>10</v>
      </c>
      <c r="C22" s="27">
        <v>55</v>
      </c>
      <c r="D22" s="52" t="s">
        <v>81</v>
      </c>
      <c r="E22" s="8">
        <v>93</v>
      </c>
      <c r="F22" s="21">
        <v>357</v>
      </c>
      <c r="G22" s="21" t="s">
        <v>40</v>
      </c>
      <c r="H22" s="36">
        <v>0.03263194444444444</v>
      </c>
      <c r="I22" s="54">
        <v>0.06195717592592592</v>
      </c>
      <c r="J22" s="55">
        <f t="shared" si="0"/>
        <v>0.02932523148148148</v>
      </c>
      <c r="K22" s="56">
        <v>2</v>
      </c>
      <c r="L22" s="56">
        <v>2</v>
      </c>
      <c r="M22" s="56">
        <v>2</v>
      </c>
      <c r="N22" s="56">
        <v>1</v>
      </c>
      <c r="O22" s="51">
        <v>0.000694444444444444</v>
      </c>
      <c r="P22" s="57">
        <f t="shared" si="1"/>
        <v>0.03418634259259259</v>
      </c>
      <c r="Q22" s="58">
        <f t="shared" si="2"/>
        <v>0.008394675925925917</v>
      </c>
      <c r="R22" s="59"/>
      <c r="S22" s="60">
        <v>21</v>
      </c>
      <c r="T22" s="60">
        <v>3</v>
      </c>
    </row>
    <row r="23" spans="2:20" ht="12.75">
      <c r="B23" s="22">
        <v>11</v>
      </c>
      <c r="C23" s="27">
        <v>44</v>
      </c>
      <c r="D23" s="52" t="s">
        <v>76</v>
      </c>
      <c r="E23" s="8">
        <v>94</v>
      </c>
      <c r="F23" s="21">
        <v>417</v>
      </c>
      <c r="G23" s="21" t="s">
        <v>77</v>
      </c>
      <c r="H23" s="36">
        <v>0.0288125</v>
      </c>
      <c r="I23" s="54">
        <v>0.05676041666666667</v>
      </c>
      <c r="J23" s="55">
        <f t="shared" si="0"/>
        <v>0.027947916666666666</v>
      </c>
      <c r="K23" s="56">
        <v>2</v>
      </c>
      <c r="L23" s="56">
        <v>3</v>
      </c>
      <c r="M23" s="56">
        <v>0</v>
      </c>
      <c r="N23" s="56">
        <v>4</v>
      </c>
      <c r="O23" s="51">
        <v>0.000694444444444444</v>
      </c>
      <c r="P23" s="57">
        <f t="shared" si="1"/>
        <v>0.03419791666666666</v>
      </c>
      <c r="Q23" s="58">
        <f t="shared" si="2"/>
        <v>0.00840624999999999</v>
      </c>
      <c r="R23" s="59"/>
      <c r="S23" s="60">
        <v>20</v>
      </c>
      <c r="T23" s="60">
        <v>3</v>
      </c>
    </row>
    <row r="24" spans="2:20" ht="12.75">
      <c r="B24" s="22">
        <v>12</v>
      </c>
      <c r="C24" s="27">
        <v>43</v>
      </c>
      <c r="D24" s="52" t="s">
        <v>75</v>
      </c>
      <c r="E24" s="8">
        <v>93</v>
      </c>
      <c r="F24" s="21">
        <v>363</v>
      </c>
      <c r="G24" s="21" t="s">
        <v>40</v>
      </c>
      <c r="H24" s="36">
        <v>0.02847222222222222</v>
      </c>
      <c r="I24" s="54">
        <v>0.057233796296296297</v>
      </c>
      <c r="J24" s="55">
        <f t="shared" si="0"/>
        <v>0.028761574074074075</v>
      </c>
      <c r="K24" s="56">
        <v>0</v>
      </c>
      <c r="L24" s="56">
        <v>2</v>
      </c>
      <c r="M24" s="56">
        <v>4</v>
      </c>
      <c r="N24" s="56">
        <v>2</v>
      </c>
      <c r="O24" s="51">
        <v>0.0006944444444444445</v>
      </c>
      <c r="P24" s="57">
        <f t="shared" si="1"/>
        <v>0.03431712962962963</v>
      </c>
      <c r="Q24" s="58">
        <f t="shared" si="2"/>
        <v>0.008525462962962957</v>
      </c>
      <c r="R24" s="59"/>
      <c r="S24" s="60">
        <v>19</v>
      </c>
      <c r="T24" s="60">
        <v>3</v>
      </c>
    </row>
    <row r="25" spans="2:20" ht="12.75">
      <c r="B25" s="22">
        <v>13</v>
      </c>
      <c r="C25" s="27">
        <v>64</v>
      </c>
      <c r="D25" s="52" t="s">
        <v>98</v>
      </c>
      <c r="E25" s="8">
        <v>95</v>
      </c>
      <c r="F25" s="21">
        <v>386</v>
      </c>
      <c r="G25" s="21" t="s">
        <v>73</v>
      </c>
      <c r="H25" s="36">
        <v>0.03576041666666666</v>
      </c>
      <c r="I25" s="54">
        <v>0.06336805555555557</v>
      </c>
      <c r="J25" s="55">
        <f t="shared" si="0"/>
        <v>0.027607638888888904</v>
      </c>
      <c r="K25" s="56">
        <v>3</v>
      </c>
      <c r="L25" s="56">
        <v>2</v>
      </c>
      <c r="M25" s="56">
        <v>3</v>
      </c>
      <c r="N25" s="56">
        <v>2</v>
      </c>
      <c r="O25" s="51">
        <v>0.000694444444444444</v>
      </c>
      <c r="P25" s="57">
        <f t="shared" si="1"/>
        <v>0.034552083333333344</v>
      </c>
      <c r="Q25" s="58">
        <f t="shared" si="2"/>
        <v>0.008760416666666673</v>
      </c>
      <c r="R25" s="59"/>
      <c r="S25" s="60">
        <v>18</v>
      </c>
      <c r="T25" s="60">
        <v>2</v>
      </c>
    </row>
    <row r="26" spans="2:20" ht="12.75">
      <c r="B26" s="22">
        <v>14</v>
      </c>
      <c r="C26" s="27">
        <v>54</v>
      </c>
      <c r="D26" s="52" t="s">
        <v>93</v>
      </c>
      <c r="E26" s="8">
        <v>94</v>
      </c>
      <c r="F26" s="21">
        <v>405</v>
      </c>
      <c r="G26" s="21" t="s">
        <v>91</v>
      </c>
      <c r="H26" s="36">
        <v>0.03228125</v>
      </c>
      <c r="I26" s="54">
        <v>0.05960763888888889</v>
      </c>
      <c r="J26" s="55">
        <f t="shared" si="0"/>
        <v>0.027326388888888893</v>
      </c>
      <c r="K26" s="56">
        <v>3</v>
      </c>
      <c r="L26" s="56">
        <v>3</v>
      </c>
      <c r="M26" s="56">
        <v>2</v>
      </c>
      <c r="N26" s="56">
        <v>3</v>
      </c>
      <c r="O26" s="51">
        <v>0.000694444444444444</v>
      </c>
      <c r="P26" s="57">
        <f t="shared" si="1"/>
        <v>0.034965277777777776</v>
      </c>
      <c r="Q26" s="58">
        <f t="shared" si="2"/>
        <v>0.009173611111111105</v>
      </c>
      <c r="R26" s="59"/>
      <c r="S26" s="60">
        <v>17</v>
      </c>
      <c r="T26" s="60">
        <v>2</v>
      </c>
    </row>
    <row r="27" spans="2:20" ht="12.75">
      <c r="B27" s="22">
        <v>15</v>
      </c>
      <c r="C27" s="27">
        <v>69</v>
      </c>
      <c r="D27" s="52" t="s">
        <v>99</v>
      </c>
      <c r="E27" s="8">
        <v>93</v>
      </c>
      <c r="F27" s="21">
        <v>354</v>
      </c>
      <c r="G27" s="21" t="s">
        <v>34</v>
      </c>
      <c r="H27" s="36">
        <v>0.037488425925925925</v>
      </c>
      <c r="I27" s="54">
        <v>0.06458680555555556</v>
      </c>
      <c r="J27" s="55">
        <f t="shared" si="0"/>
        <v>0.027098379629629632</v>
      </c>
      <c r="K27" s="56">
        <v>3</v>
      </c>
      <c r="L27" s="56">
        <v>4</v>
      </c>
      <c r="M27" s="56">
        <v>1</v>
      </c>
      <c r="N27" s="56">
        <v>4</v>
      </c>
      <c r="O27" s="51">
        <v>0.000694444444444444</v>
      </c>
      <c r="P27" s="57">
        <f t="shared" si="1"/>
        <v>0.03543171296296296</v>
      </c>
      <c r="Q27" s="58">
        <f t="shared" si="2"/>
        <v>0.009640046296296292</v>
      </c>
      <c r="R27" s="59"/>
      <c r="S27" s="60">
        <v>16</v>
      </c>
      <c r="T27" s="60">
        <v>2</v>
      </c>
    </row>
    <row r="28" spans="2:20" ht="12.75">
      <c r="B28" s="22">
        <v>16</v>
      </c>
      <c r="C28" s="27">
        <v>62</v>
      </c>
      <c r="D28" s="52" t="s">
        <v>94</v>
      </c>
      <c r="E28" s="8">
        <v>94</v>
      </c>
      <c r="F28" s="21">
        <v>396</v>
      </c>
      <c r="G28" s="21" t="s">
        <v>34</v>
      </c>
      <c r="H28" s="36">
        <v>0.035061342592592595</v>
      </c>
      <c r="I28" s="54">
        <v>0.06220254629629629</v>
      </c>
      <c r="J28" s="55">
        <f t="shared" si="0"/>
        <v>0.027141203703703695</v>
      </c>
      <c r="K28" s="56">
        <v>3</v>
      </c>
      <c r="L28" s="56">
        <v>3</v>
      </c>
      <c r="M28" s="56">
        <v>4</v>
      </c>
      <c r="N28" s="56">
        <v>2</v>
      </c>
      <c r="O28" s="51">
        <v>0.000694444444444444</v>
      </c>
      <c r="P28" s="57">
        <f t="shared" si="1"/>
        <v>0.03547453703703703</v>
      </c>
      <c r="Q28" s="58">
        <f t="shared" si="2"/>
        <v>0.009682870370370356</v>
      </c>
      <c r="R28" s="59"/>
      <c r="S28" s="60">
        <v>15</v>
      </c>
      <c r="T28" s="60">
        <v>2</v>
      </c>
    </row>
    <row r="29" spans="2:20" ht="12.75">
      <c r="B29" s="22">
        <v>17</v>
      </c>
      <c r="C29" s="27">
        <v>47</v>
      </c>
      <c r="D29" s="52" t="s">
        <v>90</v>
      </c>
      <c r="E29" s="8">
        <v>94</v>
      </c>
      <c r="F29" s="21">
        <v>393</v>
      </c>
      <c r="G29" s="21" t="s">
        <v>91</v>
      </c>
      <c r="H29" s="36">
        <v>0.0298611111111111</v>
      </c>
      <c r="I29" s="54">
        <v>0.05777199074074074</v>
      </c>
      <c r="J29" s="55">
        <f t="shared" si="0"/>
        <v>0.027910879629629643</v>
      </c>
      <c r="K29" s="56">
        <v>5</v>
      </c>
      <c r="L29" s="56">
        <v>3</v>
      </c>
      <c r="M29" s="56">
        <v>1</v>
      </c>
      <c r="N29" s="56">
        <v>3</v>
      </c>
      <c r="O29" s="51">
        <v>0.000694444444444444</v>
      </c>
      <c r="P29" s="57">
        <f t="shared" si="1"/>
        <v>0.03624421296296297</v>
      </c>
      <c r="Q29" s="58">
        <f t="shared" si="2"/>
        <v>0.0104525462962963</v>
      </c>
      <c r="R29" s="59"/>
      <c r="S29" s="60">
        <v>14</v>
      </c>
      <c r="T29" s="60">
        <v>1</v>
      </c>
    </row>
    <row r="30" spans="2:20" ht="12.75">
      <c r="B30" s="22">
        <v>18</v>
      </c>
      <c r="C30" s="27">
        <v>42</v>
      </c>
      <c r="D30" s="52" t="s">
        <v>78</v>
      </c>
      <c r="E30" s="8">
        <v>95</v>
      </c>
      <c r="F30" s="76" t="s">
        <v>79</v>
      </c>
      <c r="G30" s="21" t="s">
        <v>36</v>
      </c>
      <c r="H30" s="36">
        <v>0.028125</v>
      </c>
      <c r="I30" s="54">
        <v>0.057032407407407414</v>
      </c>
      <c r="J30" s="55">
        <f t="shared" si="0"/>
        <v>0.028907407407407413</v>
      </c>
      <c r="K30" s="56">
        <v>1</v>
      </c>
      <c r="L30" s="56">
        <v>5</v>
      </c>
      <c r="M30" s="56">
        <v>3</v>
      </c>
      <c r="N30" s="56">
        <v>2</v>
      </c>
      <c r="O30" s="51">
        <v>0.0006944444444444445</v>
      </c>
      <c r="P30" s="57">
        <f>I30-H30+(K30+L30+M30+N30)*O30</f>
        <v>0.0365462962962963</v>
      </c>
      <c r="Q30" s="58">
        <f t="shared" si="2"/>
        <v>0.010754629629629628</v>
      </c>
      <c r="R30" s="59"/>
      <c r="S30" s="60">
        <v>13</v>
      </c>
      <c r="T30" s="60">
        <v>1</v>
      </c>
    </row>
    <row r="31" spans="2:20" ht="12.75">
      <c r="B31" s="22">
        <v>19</v>
      </c>
      <c r="C31" s="27">
        <v>48</v>
      </c>
      <c r="D31" s="52" t="s">
        <v>89</v>
      </c>
      <c r="E31" s="8">
        <v>95</v>
      </c>
      <c r="F31" s="21">
        <v>381</v>
      </c>
      <c r="G31" s="21" t="s">
        <v>47</v>
      </c>
      <c r="H31" s="36">
        <v>0.0302083333333333</v>
      </c>
      <c r="I31" s="54">
        <v>0.05565625</v>
      </c>
      <c r="J31" s="55">
        <f t="shared" si="0"/>
        <v>0.0254479166666667</v>
      </c>
      <c r="K31" s="56">
        <v>5</v>
      </c>
      <c r="L31" s="56">
        <v>3</v>
      </c>
      <c r="M31" s="56">
        <v>4</v>
      </c>
      <c r="N31" s="56">
        <v>4</v>
      </c>
      <c r="O31" s="51">
        <v>0.000694444444444444</v>
      </c>
      <c r="P31" s="57">
        <f t="shared" si="1"/>
        <v>0.0365590277777778</v>
      </c>
      <c r="Q31" s="58">
        <f t="shared" si="2"/>
        <v>0.01076736111111113</v>
      </c>
      <c r="R31" s="59"/>
      <c r="S31" s="60">
        <v>12</v>
      </c>
      <c r="T31" s="60">
        <v>1</v>
      </c>
    </row>
    <row r="32" spans="2:20" ht="12.75">
      <c r="B32" s="22">
        <v>20</v>
      </c>
      <c r="C32" s="27">
        <v>71</v>
      </c>
      <c r="D32" s="52" t="s">
        <v>100</v>
      </c>
      <c r="E32" s="8">
        <v>93</v>
      </c>
      <c r="F32" s="21">
        <v>365</v>
      </c>
      <c r="G32" s="21" t="s">
        <v>36</v>
      </c>
      <c r="H32" s="36">
        <v>0.038184027777777775</v>
      </c>
      <c r="I32" s="54">
        <v>0.06771643518518518</v>
      </c>
      <c r="J32" s="55">
        <f>I32-H32</f>
        <v>0.029532407407407403</v>
      </c>
      <c r="K32" s="56">
        <v>2</v>
      </c>
      <c r="L32" s="56">
        <v>2</v>
      </c>
      <c r="M32" s="56">
        <v>3</v>
      </c>
      <c r="N32" s="56">
        <v>4</v>
      </c>
      <c r="O32" s="51">
        <v>0.000694444444444444</v>
      </c>
      <c r="P32" s="57">
        <f t="shared" si="1"/>
        <v>0.037171296296296286</v>
      </c>
      <c r="Q32" s="58">
        <f t="shared" si="2"/>
        <v>0.011379629629629615</v>
      </c>
      <c r="R32" s="59"/>
      <c r="S32" s="60">
        <v>11</v>
      </c>
      <c r="T32" s="60">
        <v>1</v>
      </c>
    </row>
    <row r="33" spans="2:20" ht="12.75">
      <c r="B33" s="22">
        <v>21</v>
      </c>
      <c r="C33" s="27">
        <v>60</v>
      </c>
      <c r="D33" s="52" t="s">
        <v>95</v>
      </c>
      <c r="E33" s="8">
        <v>94</v>
      </c>
      <c r="F33" s="21">
        <v>409</v>
      </c>
      <c r="G33" s="21" t="s">
        <v>40</v>
      </c>
      <c r="H33" s="36">
        <v>0.034375</v>
      </c>
      <c r="I33" s="54">
        <v>0.06555439814814815</v>
      </c>
      <c r="J33" s="55">
        <f t="shared" si="0"/>
        <v>0.031179398148148144</v>
      </c>
      <c r="K33" s="56">
        <v>1</v>
      </c>
      <c r="L33" s="56">
        <v>1</v>
      </c>
      <c r="M33" s="56">
        <v>4</v>
      </c>
      <c r="N33" s="56">
        <v>3</v>
      </c>
      <c r="O33" s="51">
        <v>0.000694444444444444</v>
      </c>
      <c r="P33" s="57">
        <f t="shared" si="1"/>
        <v>0.03742939814814814</v>
      </c>
      <c r="Q33" s="58">
        <f t="shared" si="2"/>
        <v>0.011637731481481471</v>
      </c>
      <c r="R33" s="59"/>
      <c r="S33" s="60">
        <v>10</v>
      </c>
      <c r="T33" s="60">
        <v>1</v>
      </c>
    </row>
    <row r="34" spans="2:20" ht="12.75">
      <c r="B34" s="22">
        <v>22</v>
      </c>
      <c r="C34" s="27">
        <v>66</v>
      </c>
      <c r="D34" s="52" t="s">
        <v>103</v>
      </c>
      <c r="E34" s="8">
        <v>93</v>
      </c>
      <c r="F34" s="21">
        <v>314</v>
      </c>
      <c r="G34" s="21" t="s">
        <v>104</v>
      </c>
      <c r="H34" s="36">
        <v>0.036452546296296295</v>
      </c>
      <c r="I34" s="54">
        <v>0.06768055555555556</v>
      </c>
      <c r="J34" s="55">
        <f t="shared" si="0"/>
        <v>0.031228009259259268</v>
      </c>
      <c r="K34" s="56">
        <v>3</v>
      </c>
      <c r="L34" s="56">
        <v>2</v>
      </c>
      <c r="M34" s="56">
        <v>1</v>
      </c>
      <c r="N34" s="56">
        <v>5</v>
      </c>
      <c r="O34" s="51">
        <v>0.000694444444444444</v>
      </c>
      <c r="P34" s="57">
        <f t="shared" si="1"/>
        <v>0.03886689814814815</v>
      </c>
      <c r="Q34" s="58">
        <f t="shared" si="2"/>
        <v>0.01307523148148148</v>
      </c>
      <c r="R34" s="59"/>
      <c r="S34" s="60">
        <v>9</v>
      </c>
      <c r="T34" s="60">
        <v>1</v>
      </c>
    </row>
    <row r="35" spans="2:20" ht="12.75">
      <c r="B35" s="22">
        <v>23</v>
      </c>
      <c r="C35" s="27">
        <v>57</v>
      </c>
      <c r="D35" s="52" t="s">
        <v>74</v>
      </c>
      <c r="E35" s="8">
        <v>94</v>
      </c>
      <c r="F35" s="21">
        <v>394</v>
      </c>
      <c r="G35" s="21" t="s">
        <v>34</v>
      </c>
      <c r="H35" s="36">
        <v>0.03332638888888889</v>
      </c>
      <c r="I35" s="54">
        <v>0.06221064814814815</v>
      </c>
      <c r="J35" s="55">
        <f t="shared" si="0"/>
        <v>0.028884259259259255</v>
      </c>
      <c r="K35" s="56">
        <v>3</v>
      </c>
      <c r="L35" s="56">
        <v>5</v>
      </c>
      <c r="M35" s="56">
        <v>5</v>
      </c>
      <c r="N35" s="56">
        <v>2</v>
      </c>
      <c r="O35" s="51">
        <v>0.000694444444444444</v>
      </c>
      <c r="P35" s="57">
        <f t="shared" si="1"/>
        <v>0.03930092592592592</v>
      </c>
      <c r="Q35" s="58">
        <f t="shared" si="2"/>
        <v>0.013509259259259249</v>
      </c>
      <c r="R35" s="59"/>
      <c r="S35" s="60">
        <v>8</v>
      </c>
      <c r="T35" s="60">
        <v>1</v>
      </c>
    </row>
    <row r="36" spans="2:20" ht="12.75">
      <c r="B36" s="22">
        <v>24</v>
      </c>
      <c r="C36" s="27">
        <v>65</v>
      </c>
      <c r="D36" s="42" t="s">
        <v>105</v>
      </c>
      <c r="E36" s="27">
        <v>93</v>
      </c>
      <c r="F36" s="21">
        <v>367</v>
      </c>
      <c r="G36" s="21" t="s">
        <v>91</v>
      </c>
      <c r="H36" s="36">
        <v>0.03610300925925926</v>
      </c>
      <c r="I36" s="54">
        <v>0.06706481481481481</v>
      </c>
      <c r="J36" s="55">
        <f t="shared" si="0"/>
        <v>0.030961805555555555</v>
      </c>
      <c r="K36" s="56">
        <v>5</v>
      </c>
      <c r="L36" s="56">
        <v>3</v>
      </c>
      <c r="M36" s="56">
        <v>1</v>
      </c>
      <c r="N36" s="56">
        <v>4</v>
      </c>
      <c r="O36" s="51">
        <v>0.000694444444444444</v>
      </c>
      <c r="P36" s="57">
        <f t="shared" si="1"/>
        <v>0.03998958333333333</v>
      </c>
      <c r="Q36" s="58">
        <f t="shared" si="2"/>
        <v>0.014197916666666657</v>
      </c>
      <c r="R36" s="59"/>
      <c r="S36" s="60">
        <v>7</v>
      </c>
      <c r="T36" s="60">
        <v>1</v>
      </c>
    </row>
    <row r="37" spans="2:20" ht="12.75">
      <c r="B37" s="22">
        <v>25</v>
      </c>
      <c r="C37" s="27">
        <v>70</v>
      </c>
      <c r="D37" s="52" t="s">
        <v>107</v>
      </c>
      <c r="E37" s="8">
        <v>95</v>
      </c>
      <c r="F37" s="21">
        <v>383</v>
      </c>
      <c r="G37" s="21" t="s">
        <v>47</v>
      </c>
      <c r="H37" s="36">
        <v>0.03783912037037037</v>
      </c>
      <c r="I37" s="54">
        <v>0.06704050925925926</v>
      </c>
      <c r="J37" s="55">
        <f>I37-H37</f>
        <v>0.029201388888888895</v>
      </c>
      <c r="K37" s="56">
        <v>5</v>
      </c>
      <c r="L37" s="56">
        <v>4</v>
      </c>
      <c r="M37" s="56">
        <v>2</v>
      </c>
      <c r="N37" s="56">
        <v>5</v>
      </c>
      <c r="O37" s="51">
        <v>0.000694444444444444</v>
      </c>
      <c r="P37" s="57">
        <f t="shared" si="1"/>
        <v>0.0403125</v>
      </c>
      <c r="Q37" s="58">
        <f t="shared" si="2"/>
        <v>0.01452083333333333</v>
      </c>
      <c r="R37" s="59"/>
      <c r="S37" s="60">
        <v>6</v>
      </c>
      <c r="T37" s="60">
        <v>1</v>
      </c>
    </row>
    <row r="38" spans="2:20" ht="12.75">
      <c r="B38" s="22">
        <v>26</v>
      </c>
      <c r="C38" s="27">
        <v>59</v>
      </c>
      <c r="D38" s="42" t="s">
        <v>108</v>
      </c>
      <c r="E38" s="27">
        <v>94</v>
      </c>
      <c r="F38" s="21">
        <v>392</v>
      </c>
      <c r="G38" s="21" t="s">
        <v>91</v>
      </c>
      <c r="H38" s="36">
        <v>0.0340277777777778</v>
      </c>
      <c r="I38" s="54">
        <v>0.0662951388888889</v>
      </c>
      <c r="J38" s="55">
        <f t="shared" si="0"/>
        <v>0.032267361111111094</v>
      </c>
      <c r="K38" s="56">
        <v>3</v>
      </c>
      <c r="L38" s="56">
        <v>4</v>
      </c>
      <c r="M38" s="56">
        <v>2</v>
      </c>
      <c r="N38" s="56">
        <v>5</v>
      </c>
      <c r="O38" s="51">
        <v>0.000694444444444444</v>
      </c>
      <c r="P38" s="57">
        <f t="shared" si="1"/>
        <v>0.04198958333333331</v>
      </c>
      <c r="Q38" s="58">
        <f>P38-P$13</f>
        <v>0.016197916666666638</v>
      </c>
      <c r="R38" s="59"/>
      <c r="S38" s="60">
        <v>5</v>
      </c>
      <c r="T38" s="60">
        <v>1</v>
      </c>
    </row>
    <row r="39" spans="2:20" ht="13.5" thickBot="1">
      <c r="B39" s="62">
        <v>27</v>
      </c>
      <c r="C39" s="65">
        <v>46</v>
      </c>
      <c r="D39" s="63" t="s">
        <v>85</v>
      </c>
      <c r="E39" s="64">
        <v>94</v>
      </c>
      <c r="F39" s="66">
        <v>320</v>
      </c>
      <c r="G39" s="66" t="s">
        <v>53</v>
      </c>
      <c r="H39" s="77">
        <v>0.029546296296296296</v>
      </c>
      <c r="I39" s="68">
        <v>0.06343287037037038</v>
      </c>
      <c r="J39" s="69">
        <f t="shared" si="0"/>
        <v>0.03388657407407408</v>
      </c>
      <c r="K39" s="70">
        <v>5</v>
      </c>
      <c r="L39" s="70">
        <v>3</v>
      </c>
      <c r="M39" s="70">
        <v>5</v>
      </c>
      <c r="N39" s="70">
        <v>3</v>
      </c>
      <c r="O39" s="71">
        <v>0.000694444444444444</v>
      </c>
      <c r="P39" s="72">
        <f t="shared" si="1"/>
        <v>0.04499768518518519</v>
      </c>
      <c r="Q39" s="73">
        <f>P39-P$13</f>
        <v>0.019206018518518518</v>
      </c>
      <c r="R39" s="74"/>
      <c r="S39" s="75">
        <v>4</v>
      </c>
      <c r="T39" s="75"/>
    </row>
    <row r="40" spans="3:18" ht="12.75">
      <c r="C40" s="8"/>
      <c r="D40" s="41"/>
      <c r="E40" s="28"/>
      <c r="F40" s="28"/>
      <c r="G40" s="31"/>
      <c r="I40" s="45"/>
      <c r="J40" s="9"/>
      <c r="K40" s="23"/>
      <c r="L40" s="23"/>
      <c r="M40" s="23"/>
      <c r="N40" s="23"/>
      <c r="O40" s="23"/>
      <c r="P40" s="23"/>
      <c r="Q40" s="24"/>
      <c r="R40" s="23"/>
    </row>
    <row r="41" spans="3:18" ht="12.75">
      <c r="C41" s="8"/>
      <c r="D41" s="53" t="s">
        <v>167</v>
      </c>
      <c r="E41" s="35"/>
      <c r="F41" s="35"/>
      <c r="G41" s="35"/>
      <c r="P41" s="1"/>
      <c r="Q41" s="25"/>
      <c r="R41" s="1"/>
    </row>
    <row r="42" spans="3:7" ht="12.75">
      <c r="C42" s="27">
        <v>50</v>
      </c>
      <c r="D42" s="52" t="s">
        <v>82</v>
      </c>
      <c r="E42" s="8">
        <v>94</v>
      </c>
      <c r="F42" s="21">
        <v>363</v>
      </c>
      <c r="G42" s="21" t="s">
        <v>40</v>
      </c>
    </row>
    <row r="43" spans="3:7" ht="12.75">
      <c r="C43" s="27">
        <v>58</v>
      </c>
      <c r="D43" s="52" t="s">
        <v>102</v>
      </c>
      <c r="E43" s="8">
        <v>94</v>
      </c>
      <c r="F43" s="21">
        <v>411</v>
      </c>
      <c r="G43" s="21" t="s">
        <v>40</v>
      </c>
    </row>
    <row r="44" spans="3:7" ht="12.75">
      <c r="C44" s="27">
        <v>61</v>
      </c>
      <c r="D44" s="52" t="s">
        <v>106</v>
      </c>
      <c r="E44" s="8">
        <v>94</v>
      </c>
      <c r="F44" s="21">
        <v>408</v>
      </c>
      <c r="G44" s="21" t="s">
        <v>40</v>
      </c>
    </row>
    <row r="45" spans="3:7" ht="12.75">
      <c r="C45" s="27">
        <v>68</v>
      </c>
      <c r="D45" s="52" t="s">
        <v>101</v>
      </c>
      <c r="E45" s="8">
        <v>94</v>
      </c>
      <c r="F45" s="21">
        <v>410</v>
      </c>
      <c r="G45" s="21" t="s">
        <v>40</v>
      </c>
    </row>
    <row r="46" spans="16:18" ht="12.75">
      <c r="P46" s="1"/>
      <c r="Q46" s="25"/>
      <c r="R46" s="1"/>
    </row>
    <row r="47" spans="16:18" ht="12.75">
      <c r="P47" s="1"/>
      <c r="Q47" s="25"/>
      <c r="R47" s="1"/>
    </row>
    <row r="48" spans="16:18" ht="12.75">
      <c r="P48" s="1" t="s">
        <v>9</v>
      </c>
      <c r="Q48" s="25"/>
      <c r="R48" s="1"/>
    </row>
    <row r="49" spans="16:18" ht="12.75">
      <c r="P49" s="1"/>
      <c r="Q49" s="25"/>
      <c r="R49" s="1"/>
    </row>
    <row r="50" spans="16:18" ht="12.75">
      <c r="P50" s="1" t="s">
        <v>20</v>
      </c>
      <c r="Q50" s="25"/>
      <c r="R50" s="1"/>
    </row>
    <row r="51" spans="16:18" ht="12.75">
      <c r="P51" s="90" t="s">
        <v>164</v>
      </c>
      <c r="Q51" s="91"/>
      <c r="R51" s="48"/>
    </row>
    <row r="52" spans="16:18" ht="12.75">
      <c r="P52" s="1"/>
      <c r="Q52" s="25"/>
      <c r="R52" s="1"/>
    </row>
    <row r="53" spans="16:18" ht="12.75">
      <c r="P53" s="1"/>
      <c r="Q53" s="25"/>
      <c r="R53" s="1"/>
    </row>
    <row r="54" spans="16:18" ht="12.75">
      <c r="P54" s="1"/>
      <c r="Q54" s="25"/>
      <c r="R54" s="1"/>
    </row>
    <row r="55" spans="16:18" ht="12.75">
      <c r="P55" s="1"/>
      <c r="Q55" s="25"/>
      <c r="R55" s="1"/>
    </row>
    <row r="56" spans="16:18" ht="12.75">
      <c r="P56" s="1"/>
      <c r="Q56" s="25"/>
      <c r="R56" s="1"/>
    </row>
    <row r="57" spans="16:18" ht="12.75">
      <c r="P57" s="1"/>
      <c r="Q57" s="25"/>
      <c r="R57" s="1"/>
    </row>
    <row r="58" spans="16:18" ht="12.75">
      <c r="P58" s="1"/>
      <c r="Q58" s="25"/>
      <c r="R58" s="1"/>
    </row>
    <row r="59" spans="16:18" ht="12.75">
      <c r="P59" s="1"/>
      <c r="Q59" s="25"/>
      <c r="R59" s="1"/>
    </row>
    <row r="60" spans="16:18" ht="12.75">
      <c r="P60" s="23"/>
      <c r="Q60" s="24"/>
      <c r="R60" s="23"/>
    </row>
    <row r="61" spans="16:18" ht="12.75">
      <c r="P61" s="23"/>
      <c r="Q61" s="24"/>
      <c r="R61" s="23"/>
    </row>
    <row r="62" spans="1:20" ht="12.7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</row>
    <row r="66" spans="1:20" ht="12.75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</row>
  </sheetData>
  <sheetProtection/>
  <mergeCells count="15">
    <mergeCell ref="P51:Q51"/>
    <mergeCell ref="D11:D12"/>
    <mergeCell ref="C11:C12"/>
    <mergeCell ref="B11:B12"/>
    <mergeCell ref="G11:G12"/>
    <mergeCell ref="A62:T62"/>
    <mergeCell ref="A66:T66"/>
    <mergeCell ref="A4:T4"/>
    <mergeCell ref="A1:T1"/>
    <mergeCell ref="A2:T2"/>
    <mergeCell ref="E11:E12"/>
    <mergeCell ref="H11:H12"/>
    <mergeCell ref="I11:I12"/>
    <mergeCell ref="A6:T6"/>
    <mergeCell ref="K11:N11"/>
  </mergeCells>
  <printOptions/>
  <pageMargins left="0.5905511811023623" right="0.1968503937007874" top="0.3937007874015748" bottom="0.3937007874015748" header="0" footer="0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showGridLines="0" zoomScalePageLayoutView="0" workbookViewId="0" topLeftCell="A6">
      <selection activeCell="W17" sqref="W17"/>
    </sheetView>
  </sheetViews>
  <sheetFormatPr defaultColWidth="9.00390625" defaultRowHeight="12.75"/>
  <cols>
    <col min="1" max="1" width="0.6171875" style="0" customWidth="1"/>
    <col min="2" max="2" width="3.125" style="0" customWidth="1"/>
    <col min="3" max="3" width="2.875" style="9" customWidth="1"/>
    <col min="4" max="4" width="22.625" style="0" customWidth="1"/>
    <col min="5" max="5" width="2.75390625" style="9" customWidth="1"/>
    <col min="6" max="6" width="3.00390625" style="9" customWidth="1"/>
    <col min="7" max="7" width="22.875" style="16" customWidth="1"/>
    <col min="8" max="8" width="8.75390625" style="0" hidden="1" customWidth="1"/>
    <col min="9" max="9" width="10.375" style="0" hidden="1" customWidth="1"/>
    <col min="10" max="10" width="7.125" style="16" customWidth="1"/>
    <col min="11" max="11" width="1.75390625" style="9" customWidth="1"/>
    <col min="12" max="12" width="2.00390625" style="9" customWidth="1"/>
    <col min="13" max="14" width="1.75390625" style="9" customWidth="1"/>
    <col min="15" max="15" width="8.00390625" style="9" hidden="1" customWidth="1"/>
    <col min="16" max="16" width="8.375" style="9" customWidth="1"/>
    <col min="17" max="17" width="7.00390625" style="20" customWidth="1"/>
    <col min="18" max="19" width="2.875" style="0" customWidth="1"/>
    <col min="20" max="20" width="3.125" style="0" customWidth="1"/>
    <col min="24" max="24" width="4.00390625" style="0" customWidth="1"/>
    <col min="25" max="25" width="3.125" style="0" customWidth="1"/>
  </cols>
  <sheetData>
    <row r="1" spans="1:20" ht="18" customHeight="1">
      <c r="A1" s="79" t="s">
        <v>21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20.25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s="9" customFormat="1" ht="11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8">
      <c r="A4" s="79" t="s">
        <v>22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</row>
    <row r="5" spans="1:15" ht="18">
      <c r="A5" s="6"/>
      <c r="B5" s="5"/>
      <c r="C5" s="10"/>
      <c r="D5" s="5"/>
      <c r="E5" s="11"/>
      <c r="F5" s="11"/>
      <c r="G5" s="19"/>
      <c r="H5" s="4"/>
      <c r="I5" s="4"/>
      <c r="J5" s="15"/>
      <c r="K5" s="11"/>
      <c r="L5" s="11"/>
      <c r="M5" s="11"/>
      <c r="N5" s="11"/>
      <c r="O5" s="11"/>
    </row>
    <row r="6" spans="1:20" ht="18">
      <c r="A6" s="79" t="s">
        <v>172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</row>
    <row r="7" spans="1:16" ht="14.25" customHeight="1">
      <c r="A7" s="4"/>
      <c r="B7" s="4"/>
      <c r="C7" s="11"/>
      <c r="D7" s="4"/>
      <c r="E7" s="11"/>
      <c r="F7" s="11"/>
      <c r="G7" s="15"/>
      <c r="H7" s="4"/>
      <c r="I7" s="4"/>
      <c r="J7" s="15"/>
      <c r="K7" s="11"/>
      <c r="L7" s="11"/>
      <c r="M7" s="11"/>
      <c r="N7" s="11"/>
      <c r="O7" s="11"/>
      <c r="P7" s="14"/>
    </row>
    <row r="8" spans="2:15" ht="15.75">
      <c r="B8" s="2" t="s">
        <v>27</v>
      </c>
      <c r="D8" s="3"/>
      <c r="G8" s="17"/>
      <c r="H8" s="1"/>
      <c r="I8" s="1"/>
      <c r="J8" s="17"/>
      <c r="K8" s="12"/>
      <c r="L8" s="12"/>
      <c r="M8" s="12"/>
      <c r="N8" s="12"/>
      <c r="O8" s="12"/>
    </row>
    <row r="9" spans="2:16" ht="15.75">
      <c r="B9" s="2" t="s">
        <v>31</v>
      </c>
      <c r="C9" s="12"/>
      <c r="D9" s="2"/>
      <c r="E9" s="12"/>
      <c r="F9" s="12"/>
      <c r="H9" s="2"/>
      <c r="I9" s="2"/>
      <c r="J9" s="2"/>
      <c r="P9" s="2" t="s">
        <v>175</v>
      </c>
    </row>
    <row r="10" ht="13.5" thickBot="1"/>
    <row r="11" spans="2:20" ht="15.75" customHeight="1">
      <c r="B11" s="88" t="s">
        <v>6</v>
      </c>
      <c r="C11" s="86" t="s">
        <v>0</v>
      </c>
      <c r="D11" s="81" t="s">
        <v>10</v>
      </c>
      <c r="E11" s="81" t="s">
        <v>13</v>
      </c>
      <c r="F11" s="46" t="s">
        <v>163</v>
      </c>
      <c r="G11" s="81" t="s">
        <v>7</v>
      </c>
      <c r="H11" s="83" t="s">
        <v>18</v>
      </c>
      <c r="I11" s="83" t="s">
        <v>19</v>
      </c>
      <c r="J11" s="30" t="s">
        <v>1</v>
      </c>
      <c r="K11" s="85" t="s">
        <v>16</v>
      </c>
      <c r="L11" s="85"/>
      <c r="M11" s="85"/>
      <c r="N11" s="85"/>
      <c r="O11" s="30" t="s">
        <v>165</v>
      </c>
      <c r="P11" s="7" t="s">
        <v>1</v>
      </c>
      <c r="Q11" s="30" t="s">
        <v>14</v>
      </c>
      <c r="R11" s="29" t="s">
        <v>8</v>
      </c>
      <c r="S11" s="29" t="s">
        <v>12</v>
      </c>
      <c r="T11" s="32" t="s">
        <v>12</v>
      </c>
    </row>
    <row r="12" spans="2:20" ht="16.5" thickBot="1">
      <c r="B12" s="89"/>
      <c r="C12" s="87"/>
      <c r="D12" s="82"/>
      <c r="E12" s="82"/>
      <c r="F12" s="47" t="s">
        <v>23</v>
      </c>
      <c r="G12" s="82"/>
      <c r="H12" s="84"/>
      <c r="I12" s="84"/>
      <c r="J12" s="39" t="s">
        <v>5</v>
      </c>
      <c r="K12" s="38" t="s">
        <v>3</v>
      </c>
      <c r="L12" s="38" t="s">
        <v>4</v>
      </c>
      <c r="M12" s="38" t="s">
        <v>3</v>
      </c>
      <c r="N12" s="38" t="s">
        <v>4</v>
      </c>
      <c r="O12" s="38" t="s">
        <v>166</v>
      </c>
      <c r="P12" s="38" t="s">
        <v>2</v>
      </c>
      <c r="Q12" s="39" t="s">
        <v>15</v>
      </c>
      <c r="R12" s="40"/>
      <c r="S12" s="40" t="s">
        <v>11</v>
      </c>
      <c r="T12" s="37" t="s">
        <v>17</v>
      </c>
    </row>
    <row r="13" spans="2:20" ht="12" customHeight="1">
      <c r="B13" s="22">
        <v>1</v>
      </c>
      <c r="C13" s="21">
        <v>94</v>
      </c>
      <c r="D13" s="52" t="s">
        <v>124</v>
      </c>
      <c r="E13" s="8">
        <v>92</v>
      </c>
      <c r="F13" s="21">
        <v>222</v>
      </c>
      <c r="G13" s="21" t="s">
        <v>73</v>
      </c>
      <c r="H13" s="36">
        <v>0.00486111111111111</v>
      </c>
      <c r="I13" s="54">
        <v>0.033283564814814814</v>
      </c>
      <c r="J13" s="55">
        <f aca="true" t="shared" si="0" ref="J13:J30">I13-H13</f>
        <v>0.028422453703703703</v>
      </c>
      <c r="K13" s="56">
        <v>0</v>
      </c>
      <c r="L13" s="56">
        <v>1</v>
      </c>
      <c r="M13" s="56">
        <v>0</v>
      </c>
      <c r="N13" s="56">
        <v>2</v>
      </c>
      <c r="O13" s="51">
        <v>0.000694444444444444</v>
      </c>
      <c r="P13" s="57">
        <f aca="true" t="shared" si="1" ref="P13:P29">I13-H13+(K13+L13+M13+N13)*O13</f>
        <v>0.030505787037037036</v>
      </c>
      <c r="Q13" s="58">
        <f aca="true" t="shared" si="2" ref="Q13:Q30">P13-P$13</f>
        <v>0</v>
      </c>
      <c r="R13" s="59" t="s">
        <v>158</v>
      </c>
      <c r="S13">
        <v>45</v>
      </c>
      <c r="T13">
        <v>15</v>
      </c>
    </row>
    <row r="14" spans="1:20" ht="12.75">
      <c r="A14">
        <v>2</v>
      </c>
      <c r="B14" s="22">
        <v>2</v>
      </c>
      <c r="C14" s="21">
        <v>100</v>
      </c>
      <c r="D14" s="52" t="s">
        <v>121</v>
      </c>
      <c r="E14" s="8">
        <v>91</v>
      </c>
      <c r="F14" s="21">
        <v>224</v>
      </c>
      <c r="G14" s="21" t="s">
        <v>115</v>
      </c>
      <c r="H14" s="36">
        <v>0.00694444444444444</v>
      </c>
      <c r="I14" s="54">
        <v>0.03654629629629629</v>
      </c>
      <c r="J14" s="55">
        <f>I14-H14</f>
        <v>0.02960185185185185</v>
      </c>
      <c r="K14" s="56">
        <v>3</v>
      </c>
      <c r="L14" s="56">
        <v>1</v>
      </c>
      <c r="M14" s="56">
        <v>1</v>
      </c>
      <c r="N14" s="56">
        <v>0</v>
      </c>
      <c r="O14" s="51">
        <v>0.000694444444444444</v>
      </c>
      <c r="P14" s="57">
        <f>I14-H14+(K14+L14+M14+N14)*O14</f>
        <v>0.033074074074074075</v>
      </c>
      <c r="Q14" s="58">
        <f t="shared" si="2"/>
        <v>0.002568287037037039</v>
      </c>
      <c r="R14" s="59" t="s">
        <v>158</v>
      </c>
      <c r="S14">
        <v>44</v>
      </c>
      <c r="T14">
        <v>12</v>
      </c>
    </row>
    <row r="15" spans="2:20" ht="12.75">
      <c r="B15" s="22">
        <v>3</v>
      </c>
      <c r="C15" s="21">
        <v>86</v>
      </c>
      <c r="D15" s="52" t="s">
        <v>120</v>
      </c>
      <c r="E15" s="8">
        <v>91</v>
      </c>
      <c r="F15" s="21">
        <v>225</v>
      </c>
      <c r="G15" s="21" t="s">
        <v>115</v>
      </c>
      <c r="H15" s="36">
        <v>0.00208333333333333</v>
      </c>
      <c r="I15" s="54">
        <v>0.032462962962962964</v>
      </c>
      <c r="J15" s="55">
        <f t="shared" si="0"/>
        <v>0.030379629629629635</v>
      </c>
      <c r="K15" s="56">
        <v>3</v>
      </c>
      <c r="L15" s="56">
        <v>1</v>
      </c>
      <c r="M15" s="56">
        <v>0</v>
      </c>
      <c r="N15" s="56">
        <v>0</v>
      </c>
      <c r="O15" s="51">
        <v>0.000694444444444444</v>
      </c>
      <c r="P15" s="57">
        <f t="shared" si="1"/>
        <v>0.03315740740740741</v>
      </c>
      <c r="Q15" s="58">
        <f t="shared" si="2"/>
        <v>0.002651620370370377</v>
      </c>
      <c r="R15" s="59" t="s">
        <v>158</v>
      </c>
      <c r="S15">
        <v>43</v>
      </c>
      <c r="T15">
        <v>10</v>
      </c>
    </row>
    <row r="16" spans="2:20" ht="12.75">
      <c r="B16" s="22">
        <v>4</v>
      </c>
      <c r="C16" s="21">
        <v>95</v>
      </c>
      <c r="D16" s="52" t="s">
        <v>130</v>
      </c>
      <c r="E16" s="8">
        <v>90</v>
      </c>
      <c r="F16" s="21">
        <v>155</v>
      </c>
      <c r="G16" s="21" t="s">
        <v>115</v>
      </c>
      <c r="H16" s="36">
        <v>0.00520833333333333</v>
      </c>
      <c r="I16" s="54">
        <v>0.03337731481481481</v>
      </c>
      <c r="J16" s="55">
        <f t="shared" si="0"/>
        <v>0.028168981481481482</v>
      </c>
      <c r="K16" s="56">
        <v>3</v>
      </c>
      <c r="L16" s="56">
        <v>1</v>
      </c>
      <c r="M16" s="56">
        <v>1</v>
      </c>
      <c r="N16" s="56">
        <v>3</v>
      </c>
      <c r="O16" s="51">
        <v>0.000694444444444444</v>
      </c>
      <c r="P16" s="57">
        <f t="shared" si="1"/>
        <v>0.03372453703703703</v>
      </c>
      <c r="Q16" s="58">
        <f t="shared" si="2"/>
        <v>0.003218749999999996</v>
      </c>
      <c r="R16" s="59" t="s">
        <v>159</v>
      </c>
      <c r="S16">
        <v>42</v>
      </c>
      <c r="T16">
        <v>9</v>
      </c>
    </row>
    <row r="17" spans="2:20" ht="12.75">
      <c r="B17" s="22">
        <v>5</v>
      </c>
      <c r="C17" s="21">
        <v>98</v>
      </c>
      <c r="D17" s="52" t="s">
        <v>125</v>
      </c>
      <c r="E17" s="8">
        <v>92</v>
      </c>
      <c r="F17" s="21">
        <v>198</v>
      </c>
      <c r="G17" s="21" t="s">
        <v>40</v>
      </c>
      <c r="H17" s="36">
        <v>0.00624999999999999</v>
      </c>
      <c r="I17" s="54">
        <v>0.037586805555555554</v>
      </c>
      <c r="J17" s="55">
        <f>I17-H17</f>
        <v>0.03133680555555556</v>
      </c>
      <c r="K17" s="56">
        <v>0</v>
      </c>
      <c r="L17" s="56">
        <v>1</v>
      </c>
      <c r="M17" s="56">
        <v>2</v>
      </c>
      <c r="N17" s="56">
        <v>1</v>
      </c>
      <c r="O17" s="51">
        <v>0.000694444444444444</v>
      </c>
      <c r="P17" s="57">
        <f>I17-H17+(K17+L17+M17+N17)*O17</f>
        <v>0.03411458333333334</v>
      </c>
      <c r="Q17" s="58">
        <f t="shared" si="2"/>
        <v>0.003608796296296301</v>
      </c>
      <c r="R17" s="59" t="s">
        <v>159</v>
      </c>
      <c r="S17">
        <v>41</v>
      </c>
      <c r="T17">
        <v>8</v>
      </c>
    </row>
    <row r="18" spans="2:20" ht="12.75">
      <c r="B18" s="22">
        <v>6</v>
      </c>
      <c r="C18" s="21">
        <v>91</v>
      </c>
      <c r="D18" s="52" t="s">
        <v>118</v>
      </c>
      <c r="E18" s="8">
        <v>92</v>
      </c>
      <c r="F18" s="21">
        <v>218</v>
      </c>
      <c r="G18" s="61" t="s">
        <v>36</v>
      </c>
      <c r="H18" s="36">
        <v>0.00381944444444444</v>
      </c>
      <c r="I18" s="54">
        <v>0.03349537037037037</v>
      </c>
      <c r="J18" s="55">
        <f t="shared" si="0"/>
        <v>0.02967592592592593</v>
      </c>
      <c r="K18" s="56">
        <v>2</v>
      </c>
      <c r="L18" s="56">
        <v>1</v>
      </c>
      <c r="M18" s="56">
        <v>2</v>
      </c>
      <c r="N18" s="56">
        <v>2</v>
      </c>
      <c r="O18" s="51">
        <v>0.000694444444444444</v>
      </c>
      <c r="P18" s="57">
        <f t="shared" si="1"/>
        <v>0.03453703703703704</v>
      </c>
      <c r="Q18" s="58">
        <f t="shared" si="2"/>
        <v>0.004031250000000004</v>
      </c>
      <c r="R18" s="59" t="s">
        <v>159</v>
      </c>
      <c r="S18">
        <v>40</v>
      </c>
      <c r="T18">
        <v>7</v>
      </c>
    </row>
    <row r="19" spans="2:20" ht="12.75">
      <c r="B19" s="22">
        <v>7</v>
      </c>
      <c r="C19" s="21">
        <v>90</v>
      </c>
      <c r="D19" s="52" t="s">
        <v>126</v>
      </c>
      <c r="E19" s="8">
        <v>91</v>
      </c>
      <c r="F19" s="21">
        <v>152</v>
      </c>
      <c r="G19" s="21" t="s">
        <v>115</v>
      </c>
      <c r="H19" s="36">
        <v>0.00347222222222222</v>
      </c>
      <c r="I19" s="54">
        <v>0.0330925925925926</v>
      </c>
      <c r="J19" s="55">
        <f t="shared" si="0"/>
        <v>0.029620370370370377</v>
      </c>
      <c r="K19" s="56">
        <v>1</v>
      </c>
      <c r="L19" s="56">
        <v>3</v>
      </c>
      <c r="M19" s="56">
        <v>2</v>
      </c>
      <c r="N19" s="56">
        <v>2</v>
      </c>
      <c r="O19" s="51">
        <v>0.000694444444444444</v>
      </c>
      <c r="P19" s="57">
        <f t="shared" si="1"/>
        <v>0.03517592592592593</v>
      </c>
      <c r="Q19" s="58">
        <f t="shared" si="2"/>
        <v>0.004670138888888894</v>
      </c>
      <c r="R19" s="59" t="s">
        <v>170</v>
      </c>
      <c r="S19">
        <v>39</v>
      </c>
      <c r="T19">
        <v>6</v>
      </c>
    </row>
    <row r="20" spans="2:20" ht="12.75">
      <c r="B20" s="22">
        <v>8</v>
      </c>
      <c r="C20" s="21">
        <v>84</v>
      </c>
      <c r="D20" s="52" t="s">
        <v>112</v>
      </c>
      <c r="E20" s="8">
        <v>92</v>
      </c>
      <c r="F20" s="21">
        <v>223</v>
      </c>
      <c r="G20" s="21" t="s">
        <v>73</v>
      </c>
      <c r="H20" s="36">
        <v>0.00138888888888889</v>
      </c>
      <c r="I20" s="54">
        <v>0.033240740740740744</v>
      </c>
      <c r="J20" s="55">
        <f t="shared" si="0"/>
        <v>0.03185185185185185</v>
      </c>
      <c r="K20" s="56">
        <v>2</v>
      </c>
      <c r="L20" s="56">
        <v>2</v>
      </c>
      <c r="M20" s="56">
        <v>1</v>
      </c>
      <c r="N20" s="56">
        <v>1</v>
      </c>
      <c r="O20" s="51">
        <v>0.000694444444444444</v>
      </c>
      <c r="P20" s="57">
        <f t="shared" si="1"/>
        <v>0.03601851851851852</v>
      </c>
      <c r="Q20" s="58">
        <f t="shared" si="2"/>
        <v>0.005512731481481483</v>
      </c>
      <c r="R20" s="59" t="s">
        <v>170</v>
      </c>
      <c r="S20">
        <v>38</v>
      </c>
      <c r="T20">
        <v>5</v>
      </c>
    </row>
    <row r="21" spans="2:20" ht="12.75">
      <c r="B21" s="22">
        <v>9</v>
      </c>
      <c r="C21" s="21">
        <v>92</v>
      </c>
      <c r="D21" s="52" t="s">
        <v>110</v>
      </c>
      <c r="E21" s="8">
        <v>92</v>
      </c>
      <c r="F21" s="21">
        <v>278</v>
      </c>
      <c r="G21" s="21" t="s">
        <v>49</v>
      </c>
      <c r="H21" s="36">
        <v>0.00416666666666666</v>
      </c>
      <c r="I21" s="54">
        <v>0.035738425925925923</v>
      </c>
      <c r="J21" s="55">
        <f t="shared" si="0"/>
        <v>0.031571759259259265</v>
      </c>
      <c r="K21" s="56">
        <v>1</v>
      </c>
      <c r="L21" s="56">
        <v>0</v>
      </c>
      <c r="M21" s="56">
        <v>3</v>
      </c>
      <c r="N21" s="56">
        <v>4</v>
      </c>
      <c r="O21" s="51">
        <v>0.000694444444444444</v>
      </c>
      <c r="P21" s="57">
        <f t="shared" si="1"/>
        <v>0.037127314814814814</v>
      </c>
      <c r="Q21" s="58">
        <f t="shared" si="2"/>
        <v>0.006621527777777778</v>
      </c>
      <c r="R21" s="59" t="s">
        <v>170</v>
      </c>
      <c r="S21">
        <v>37</v>
      </c>
      <c r="T21">
        <v>4</v>
      </c>
    </row>
    <row r="22" spans="2:20" ht="12.75">
      <c r="B22" s="22">
        <v>10</v>
      </c>
      <c r="C22" s="21">
        <v>97</v>
      </c>
      <c r="D22" s="52" t="s">
        <v>119</v>
      </c>
      <c r="E22" s="8">
        <v>90</v>
      </c>
      <c r="F22" s="21">
        <v>215</v>
      </c>
      <c r="G22" s="61" t="s">
        <v>36</v>
      </c>
      <c r="H22" s="36">
        <v>0.00590277777777777</v>
      </c>
      <c r="I22" s="54">
        <v>0.03684027777777778</v>
      </c>
      <c r="J22" s="55">
        <f>I22-H22</f>
        <v>0.030937500000000007</v>
      </c>
      <c r="K22" s="56">
        <v>2</v>
      </c>
      <c r="L22" s="56">
        <v>3</v>
      </c>
      <c r="M22" s="56">
        <v>4</v>
      </c>
      <c r="N22" s="56">
        <v>0</v>
      </c>
      <c r="O22" s="51">
        <v>0.000694444444444444</v>
      </c>
      <c r="P22" s="57">
        <f t="shared" si="1"/>
        <v>0.037187500000000005</v>
      </c>
      <c r="Q22" s="58">
        <f t="shared" si="2"/>
        <v>0.006681712962962969</v>
      </c>
      <c r="R22" s="59" t="s">
        <v>170</v>
      </c>
      <c r="S22">
        <v>36</v>
      </c>
      <c r="T22">
        <v>3</v>
      </c>
    </row>
    <row r="23" spans="2:20" ht="12.75">
      <c r="B23" s="22">
        <v>11</v>
      </c>
      <c r="C23" s="21">
        <v>96</v>
      </c>
      <c r="D23" s="52" t="s">
        <v>161</v>
      </c>
      <c r="E23" s="8">
        <v>92</v>
      </c>
      <c r="F23" s="21">
        <v>292</v>
      </c>
      <c r="G23" s="61" t="s">
        <v>36</v>
      </c>
      <c r="H23" s="36">
        <v>0.00555555555555555</v>
      </c>
      <c r="I23" s="54">
        <v>0.03832060185185185</v>
      </c>
      <c r="J23" s="55">
        <f t="shared" si="0"/>
        <v>0.0327650462962963</v>
      </c>
      <c r="K23" s="56">
        <v>1</v>
      </c>
      <c r="L23" s="56">
        <v>3</v>
      </c>
      <c r="M23" s="56">
        <v>2</v>
      </c>
      <c r="N23" s="56">
        <v>1</v>
      </c>
      <c r="O23" s="51">
        <v>0.000694444444444444</v>
      </c>
      <c r="P23" s="57">
        <f t="shared" si="1"/>
        <v>0.03762615740740741</v>
      </c>
      <c r="Q23" s="58">
        <f t="shared" si="2"/>
        <v>0.007120370370370371</v>
      </c>
      <c r="R23" s="59" t="s">
        <v>170</v>
      </c>
      <c r="S23">
        <v>35</v>
      </c>
      <c r="T23">
        <v>2</v>
      </c>
    </row>
    <row r="24" spans="2:20" ht="12.75">
      <c r="B24" s="22">
        <v>12</v>
      </c>
      <c r="C24" s="21">
        <v>87</v>
      </c>
      <c r="D24" s="52" t="s">
        <v>114</v>
      </c>
      <c r="E24" s="8">
        <v>91</v>
      </c>
      <c r="F24" s="21">
        <v>161</v>
      </c>
      <c r="G24" s="21" t="s">
        <v>115</v>
      </c>
      <c r="H24" s="36">
        <v>0.00243055555555555</v>
      </c>
      <c r="I24" s="54">
        <v>0.03133564814814815</v>
      </c>
      <c r="J24" s="55">
        <f t="shared" si="0"/>
        <v>0.028905092592592597</v>
      </c>
      <c r="K24" s="56">
        <v>3</v>
      </c>
      <c r="L24" s="56">
        <v>2</v>
      </c>
      <c r="M24" s="56">
        <v>5</v>
      </c>
      <c r="N24" s="56">
        <v>3</v>
      </c>
      <c r="O24" s="51">
        <v>0.000694444444444444</v>
      </c>
      <c r="P24" s="57">
        <f t="shared" si="1"/>
        <v>0.03793287037037037</v>
      </c>
      <c r="Q24" s="58">
        <f t="shared" si="2"/>
        <v>0.007427083333333331</v>
      </c>
      <c r="R24" s="59" t="s">
        <v>170</v>
      </c>
      <c r="S24">
        <v>34</v>
      </c>
      <c r="T24">
        <v>1</v>
      </c>
    </row>
    <row r="25" spans="2:20" ht="12.75">
      <c r="B25" s="22">
        <v>13</v>
      </c>
      <c r="C25" s="21">
        <v>83</v>
      </c>
      <c r="D25" s="52" t="s">
        <v>122</v>
      </c>
      <c r="E25" s="8">
        <v>90</v>
      </c>
      <c r="F25" s="21">
        <v>103</v>
      </c>
      <c r="G25" s="21" t="s">
        <v>123</v>
      </c>
      <c r="H25" s="36">
        <v>0.0010416666666666667</v>
      </c>
      <c r="I25" s="54">
        <v>0.0316099537037037</v>
      </c>
      <c r="J25" s="55">
        <f t="shared" si="0"/>
        <v>0.030568287037037036</v>
      </c>
      <c r="K25" s="56">
        <v>2</v>
      </c>
      <c r="L25" s="56">
        <v>2</v>
      </c>
      <c r="M25" s="56">
        <v>2</v>
      </c>
      <c r="N25" s="56">
        <v>5</v>
      </c>
      <c r="O25" s="51">
        <v>0.0006944444444444445</v>
      </c>
      <c r="P25" s="57">
        <f t="shared" si="1"/>
        <v>0.03820717592592593</v>
      </c>
      <c r="Q25" s="58">
        <f t="shared" si="2"/>
        <v>0.007701388888888893</v>
      </c>
      <c r="R25" s="59"/>
      <c r="S25">
        <v>33</v>
      </c>
      <c r="T25" s="60"/>
    </row>
    <row r="26" spans="2:20" ht="12.75">
      <c r="B26" s="22">
        <v>14</v>
      </c>
      <c r="C26" s="21">
        <v>82</v>
      </c>
      <c r="D26" s="52" t="s">
        <v>116</v>
      </c>
      <c r="E26" s="8">
        <v>91</v>
      </c>
      <c r="F26" s="21">
        <v>148</v>
      </c>
      <c r="G26" s="21" t="s">
        <v>45</v>
      </c>
      <c r="H26" s="36">
        <v>0.0006944444444444445</v>
      </c>
      <c r="I26" s="54">
        <v>0.03203703703703704</v>
      </c>
      <c r="J26" s="55">
        <f t="shared" si="0"/>
        <v>0.031342592592592596</v>
      </c>
      <c r="K26" s="56">
        <v>2</v>
      </c>
      <c r="L26" s="56">
        <v>2</v>
      </c>
      <c r="M26" s="56">
        <v>4</v>
      </c>
      <c r="N26" s="56">
        <v>2</v>
      </c>
      <c r="O26" s="51">
        <v>0.0006944444444444445</v>
      </c>
      <c r="P26" s="57">
        <f>I26-H26+(K26+L26+M26+N26)*O26</f>
        <v>0.03828703703703704</v>
      </c>
      <c r="Q26" s="58">
        <f t="shared" si="2"/>
        <v>0.007781250000000007</v>
      </c>
      <c r="R26" s="59"/>
      <c r="S26">
        <v>32</v>
      </c>
      <c r="T26" s="60"/>
    </row>
    <row r="27" spans="2:20" ht="12.75">
      <c r="B27" s="22">
        <v>15</v>
      </c>
      <c r="C27" s="21">
        <v>88</v>
      </c>
      <c r="D27" s="52" t="s">
        <v>129</v>
      </c>
      <c r="E27" s="8">
        <v>92</v>
      </c>
      <c r="F27" s="21">
        <v>217</v>
      </c>
      <c r="G27" s="61" t="s">
        <v>36</v>
      </c>
      <c r="H27" s="36">
        <v>0.00277777777777777</v>
      </c>
      <c r="I27" s="54">
        <v>0.03592708333333333</v>
      </c>
      <c r="J27" s="55">
        <f t="shared" si="0"/>
        <v>0.033149305555555564</v>
      </c>
      <c r="K27" s="56">
        <v>1</v>
      </c>
      <c r="L27" s="56">
        <v>3</v>
      </c>
      <c r="M27" s="56">
        <v>2</v>
      </c>
      <c r="N27" s="56">
        <v>3</v>
      </c>
      <c r="O27" s="51">
        <v>0.000694444444444444</v>
      </c>
      <c r="P27" s="57">
        <f t="shared" si="1"/>
        <v>0.03939930555555556</v>
      </c>
      <c r="Q27" s="58">
        <f t="shared" si="2"/>
        <v>0.008893518518518526</v>
      </c>
      <c r="R27" s="59"/>
      <c r="S27">
        <v>31</v>
      </c>
      <c r="T27" s="60"/>
    </row>
    <row r="28" spans="2:20" ht="12.75">
      <c r="B28" s="22">
        <v>16</v>
      </c>
      <c r="C28" s="21">
        <v>89</v>
      </c>
      <c r="D28" s="52" t="s">
        <v>127</v>
      </c>
      <c r="E28" s="8">
        <v>92</v>
      </c>
      <c r="F28" s="21">
        <v>246</v>
      </c>
      <c r="G28" s="21" t="s">
        <v>45</v>
      </c>
      <c r="H28" s="36">
        <v>0.003125</v>
      </c>
      <c r="I28" s="54">
        <v>0.03536921296296296</v>
      </c>
      <c r="J28" s="55">
        <f t="shared" si="0"/>
        <v>0.03224421296296296</v>
      </c>
      <c r="K28" s="56">
        <v>4</v>
      </c>
      <c r="L28" s="56">
        <v>0</v>
      </c>
      <c r="M28" s="56">
        <v>4</v>
      </c>
      <c r="N28" s="56">
        <v>3</v>
      </c>
      <c r="O28" s="51">
        <v>0.000694444444444444</v>
      </c>
      <c r="P28" s="57">
        <f t="shared" si="1"/>
        <v>0.03988310185185184</v>
      </c>
      <c r="Q28" s="58">
        <f t="shared" si="2"/>
        <v>0.009377314814814807</v>
      </c>
      <c r="R28" s="59"/>
      <c r="S28">
        <v>30</v>
      </c>
      <c r="T28" s="60"/>
    </row>
    <row r="29" spans="2:20" ht="12.75">
      <c r="B29" s="22">
        <v>17</v>
      </c>
      <c r="C29" s="21">
        <v>85</v>
      </c>
      <c r="D29" s="52" t="s">
        <v>111</v>
      </c>
      <c r="E29" s="8">
        <v>92</v>
      </c>
      <c r="F29" s="21">
        <v>204</v>
      </c>
      <c r="G29" s="21" t="s">
        <v>40</v>
      </c>
      <c r="H29" s="36">
        <v>0.00173611111111111</v>
      </c>
      <c r="I29" s="54">
        <v>0.03658912037037037</v>
      </c>
      <c r="J29" s="55">
        <f t="shared" si="0"/>
        <v>0.03485300925925926</v>
      </c>
      <c r="K29" s="56">
        <v>3</v>
      </c>
      <c r="L29" s="56">
        <v>2</v>
      </c>
      <c r="M29" s="56">
        <v>1</v>
      </c>
      <c r="N29" s="56">
        <v>4</v>
      </c>
      <c r="O29" s="51">
        <v>0.000694444444444444</v>
      </c>
      <c r="P29" s="57">
        <f t="shared" si="1"/>
        <v>0.0417974537037037</v>
      </c>
      <c r="Q29" s="58">
        <f t="shared" si="2"/>
        <v>0.011291666666666662</v>
      </c>
      <c r="R29" s="59"/>
      <c r="S29">
        <v>29</v>
      </c>
      <c r="T29" s="60"/>
    </row>
    <row r="30" spans="2:20" ht="13.5" thickBot="1">
      <c r="B30" s="62">
        <v>18</v>
      </c>
      <c r="C30" s="66">
        <v>81</v>
      </c>
      <c r="D30" s="63" t="s">
        <v>113</v>
      </c>
      <c r="E30" s="64">
        <v>92</v>
      </c>
      <c r="F30" s="66">
        <v>297</v>
      </c>
      <c r="G30" s="66" t="s">
        <v>40</v>
      </c>
      <c r="H30" s="77">
        <v>0.00034722222222222224</v>
      </c>
      <c r="I30" s="68">
        <v>0.03881018518518519</v>
      </c>
      <c r="J30" s="69">
        <f t="shared" si="0"/>
        <v>0.03846296296296297</v>
      </c>
      <c r="K30" s="70">
        <v>2</v>
      </c>
      <c r="L30" s="70">
        <v>2</v>
      </c>
      <c r="M30" s="70">
        <v>1</v>
      </c>
      <c r="N30" s="70">
        <v>2</v>
      </c>
      <c r="O30" s="71">
        <v>0.0006944444444444445</v>
      </c>
      <c r="P30" s="72">
        <f>I30-H30+(K30+L30+M30+N30)*O30</f>
        <v>0.043324074074074084</v>
      </c>
      <c r="Q30" s="73">
        <f t="shared" si="2"/>
        <v>0.012818287037037048</v>
      </c>
      <c r="R30" s="74"/>
      <c r="S30" s="78">
        <v>28</v>
      </c>
      <c r="T30" s="75"/>
    </row>
    <row r="31" spans="3:18" ht="12.75">
      <c r="C31" s="16"/>
      <c r="F31" s="16"/>
      <c r="K31" s="23"/>
      <c r="L31" s="23"/>
      <c r="M31" s="23"/>
      <c r="N31" s="23"/>
      <c r="O31" s="51"/>
      <c r="P31" s="23"/>
      <c r="Q31" s="24"/>
      <c r="R31" s="23"/>
    </row>
    <row r="32" spans="3:15" ht="12.75">
      <c r="C32" s="43" t="s">
        <v>173</v>
      </c>
      <c r="D32" s="43"/>
      <c r="F32" s="16"/>
      <c r="K32" s="12"/>
      <c r="L32" s="12"/>
      <c r="M32" s="12"/>
      <c r="N32" s="12"/>
      <c r="O32" s="51"/>
    </row>
    <row r="33" spans="3:15" ht="12.75">
      <c r="C33" s="21">
        <v>99</v>
      </c>
      <c r="D33" s="42" t="s">
        <v>117</v>
      </c>
      <c r="E33" s="8">
        <v>91</v>
      </c>
      <c r="F33" s="21">
        <v>234</v>
      </c>
      <c r="G33" s="21" t="s">
        <v>45</v>
      </c>
      <c r="O33" s="51"/>
    </row>
    <row r="34" spans="3:15" ht="12.75">
      <c r="C34" s="16"/>
      <c r="F34" s="16"/>
      <c r="O34" s="51"/>
    </row>
    <row r="35" spans="3:15" ht="12.75">
      <c r="C35" s="43" t="s">
        <v>174</v>
      </c>
      <c r="D35" s="43"/>
      <c r="F35" s="16"/>
      <c r="O35" s="51"/>
    </row>
    <row r="36" spans="3:18" ht="12.75">
      <c r="C36" s="21">
        <v>93</v>
      </c>
      <c r="D36" s="52" t="s">
        <v>128</v>
      </c>
      <c r="E36" s="8">
        <v>92</v>
      </c>
      <c r="F36" s="21">
        <v>281</v>
      </c>
      <c r="G36" s="21" t="s">
        <v>49</v>
      </c>
      <c r="O36" s="51"/>
      <c r="P36" s="1"/>
      <c r="Q36" s="25"/>
      <c r="R36" s="1"/>
    </row>
    <row r="37" spans="15:18" ht="12.75">
      <c r="O37" s="51"/>
      <c r="P37" s="1"/>
      <c r="Q37" s="25"/>
      <c r="R37" s="1"/>
    </row>
    <row r="38" spans="15:18" ht="12.75">
      <c r="O38" s="51"/>
      <c r="P38" s="1"/>
      <c r="Q38" s="25"/>
      <c r="R38" s="1"/>
    </row>
    <row r="39" spans="15:18" ht="12.75">
      <c r="O39" s="51"/>
      <c r="P39" s="1" t="s">
        <v>9</v>
      </c>
      <c r="Q39" s="25"/>
      <c r="R39" s="1"/>
    </row>
    <row r="40" spans="15:18" ht="12.75">
      <c r="O40" s="51"/>
      <c r="P40" s="1"/>
      <c r="Q40" s="25"/>
      <c r="R40" s="1"/>
    </row>
    <row r="41" spans="15:18" ht="12.75">
      <c r="O41" s="51"/>
      <c r="P41" s="1" t="s">
        <v>20</v>
      </c>
      <c r="Q41" s="25"/>
      <c r="R41" s="1"/>
    </row>
    <row r="42" spans="16:18" ht="12" customHeight="1">
      <c r="P42" s="90" t="s">
        <v>164</v>
      </c>
      <c r="Q42" s="91"/>
      <c r="R42" s="48"/>
    </row>
    <row r="43" spans="16:18" ht="12.75">
      <c r="P43" s="23"/>
      <c r="Q43" s="24"/>
      <c r="R43" s="23"/>
    </row>
    <row r="44" spans="16:18" ht="12.75">
      <c r="P44" s="23"/>
      <c r="Q44" s="24"/>
      <c r="R44" s="23"/>
    </row>
    <row r="45" spans="1:20" ht="12.75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</row>
  </sheetData>
  <sheetProtection/>
  <mergeCells count="14">
    <mergeCell ref="A4:T4"/>
    <mergeCell ref="A1:T1"/>
    <mergeCell ref="A2:T2"/>
    <mergeCell ref="E11:E12"/>
    <mergeCell ref="H11:H12"/>
    <mergeCell ref="I11:I12"/>
    <mergeCell ref="A6:T6"/>
    <mergeCell ref="K11:N11"/>
    <mergeCell ref="D11:D12"/>
    <mergeCell ref="C11:C12"/>
    <mergeCell ref="B11:B12"/>
    <mergeCell ref="G11:G12"/>
    <mergeCell ref="P42:Q42"/>
    <mergeCell ref="A45:T45"/>
  </mergeCells>
  <printOptions/>
  <pageMargins left="0.5905511811023623" right="0.1968503937007874" top="0.984251968503937" bottom="0.7874015748031497" header="0" footer="0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5"/>
  <sheetViews>
    <sheetView showGridLines="0" tabSelected="1" zoomScalePageLayoutView="0" workbookViewId="0" topLeftCell="A1">
      <selection activeCell="R25" sqref="R25"/>
    </sheetView>
  </sheetViews>
  <sheetFormatPr defaultColWidth="9.00390625" defaultRowHeight="12.75"/>
  <cols>
    <col min="1" max="1" width="0.6171875" style="0" customWidth="1"/>
    <col min="2" max="2" width="3.125" style="0" customWidth="1"/>
    <col min="3" max="3" width="3.00390625" style="9" customWidth="1"/>
    <col min="4" max="4" width="20.375" style="0" customWidth="1"/>
    <col min="5" max="5" width="2.75390625" style="9" customWidth="1"/>
    <col min="6" max="6" width="3.25390625" style="9" customWidth="1"/>
    <col min="7" max="7" width="23.25390625" style="9" customWidth="1"/>
    <col min="8" max="8" width="9.00390625" style="0" hidden="1" customWidth="1"/>
    <col min="9" max="9" width="10.375" style="0" hidden="1" customWidth="1"/>
    <col min="10" max="10" width="7.00390625" style="16" customWidth="1"/>
    <col min="11" max="14" width="1.75390625" style="9" customWidth="1"/>
    <col min="15" max="15" width="0" style="9" hidden="1" customWidth="1"/>
    <col min="16" max="16" width="9.75390625" style="9" customWidth="1"/>
    <col min="17" max="17" width="8.00390625" style="20" customWidth="1"/>
    <col min="18" max="19" width="2.875" style="0" customWidth="1"/>
    <col min="20" max="20" width="3.125" style="0" customWidth="1"/>
    <col min="23" max="23" width="3.625" style="0" customWidth="1"/>
    <col min="24" max="24" width="3.25390625" style="0" customWidth="1"/>
  </cols>
  <sheetData>
    <row r="1" spans="1:20" ht="18" customHeight="1">
      <c r="A1" s="79" t="s">
        <v>21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20.25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s="9" customFormat="1" ht="11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8">
      <c r="A4" s="79" t="s">
        <v>22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</row>
    <row r="5" spans="1:15" ht="18">
      <c r="A5" s="6"/>
      <c r="B5" s="5"/>
      <c r="C5" s="10"/>
      <c r="D5" s="5"/>
      <c r="E5" s="11"/>
      <c r="F5" s="11"/>
      <c r="G5" s="10"/>
      <c r="H5" s="4"/>
      <c r="I5" s="4"/>
      <c r="J5" s="15"/>
      <c r="K5" s="11"/>
      <c r="L5" s="11"/>
      <c r="M5" s="11"/>
      <c r="N5" s="11"/>
      <c r="O5" s="11"/>
    </row>
    <row r="6" spans="1:20" ht="18">
      <c r="A6" s="79" t="s">
        <v>172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</row>
    <row r="7" spans="1:16" ht="14.25" customHeight="1">
      <c r="A7" s="4"/>
      <c r="B7" s="4"/>
      <c r="C7" s="11"/>
      <c r="D7" s="4"/>
      <c r="E7" s="11"/>
      <c r="F7" s="11"/>
      <c r="G7" s="11"/>
      <c r="H7" s="4"/>
      <c r="I7" s="4"/>
      <c r="J7" s="15"/>
      <c r="K7" s="11"/>
      <c r="L7" s="11"/>
      <c r="M7" s="11"/>
      <c r="N7" s="11"/>
      <c r="O7" s="11"/>
      <c r="P7" s="14"/>
    </row>
    <row r="8" spans="2:15" ht="15.75">
      <c r="B8" s="2" t="s">
        <v>28</v>
      </c>
      <c r="D8" s="3"/>
      <c r="G8" s="12"/>
      <c r="H8" s="1"/>
      <c r="I8" s="1"/>
      <c r="J8" s="17"/>
      <c r="K8" s="12"/>
      <c r="L8" s="12"/>
      <c r="M8" s="12"/>
      <c r="N8" s="12"/>
      <c r="O8" s="12"/>
    </row>
    <row r="9" spans="2:16" ht="15.75">
      <c r="B9" s="2" t="s">
        <v>32</v>
      </c>
      <c r="C9" s="12"/>
      <c r="D9" s="2"/>
      <c r="E9" s="12"/>
      <c r="F9" s="12"/>
      <c r="G9" s="16"/>
      <c r="H9" s="2"/>
      <c r="I9" s="2"/>
      <c r="J9" s="2"/>
      <c r="P9" s="2" t="s">
        <v>176</v>
      </c>
    </row>
    <row r="10" ht="13.5" thickBot="1"/>
    <row r="11" spans="2:20" ht="15.75" customHeight="1">
      <c r="B11" s="88" t="s">
        <v>6</v>
      </c>
      <c r="C11" s="86" t="s">
        <v>0</v>
      </c>
      <c r="D11" s="81" t="s">
        <v>10</v>
      </c>
      <c r="E11" s="81" t="s">
        <v>13</v>
      </c>
      <c r="F11" s="46" t="s">
        <v>163</v>
      </c>
      <c r="G11" s="81" t="s">
        <v>7</v>
      </c>
      <c r="H11" s="83" t="s">
        <v>18</v>
      </c>
      <c r="I11" s="83" t="s">
        <v>19</v>
      </c>
      <c r="J11" s="30" t="s">
        <v>1</v>
      </c>
      <c r="K11" s="85" t="s">
        <v>16</v>
      </c>
      <c r="L11" s="85"/>
      <c r="M11" s="85"/>
      <c r="N11" s="85"/>
      <c r="O11" s="30" t="s">
        <v>165</v>
      </c>
      <c r="P11" s="7" t="s">
        <v>1</v>
      </c>
      <c r="Q11" s="30" t="s">
        <v>14</v>
      </c>
      <c r="R11" s="29" t="s">
        <v>8</v>
      </c>
      <c r="S11" s="29" t="s">
        <v>12</v>
      </c>
      <c r="T11" s="32" t="s">
        <v>12</v>
      </c>
    </row>
    <row r="12" spans="2:20" ht="16.5" thickBot="1">
      <c r="B12" s="89"/>
      <c r="C12" s="87"/>
      <c r="D12" s="82"/>
      <c r="E12" s="82"/>
      <c r="F12" s="47" t="s">
        <v>23</v>
      </c>
      <c r="G12" s="82"/>
      <c r="H12" s="84"/>
      <c r="I12" s="84"/>
      <c r="J12" s="39" t="s">
        <v>5</v>
      </c>
      <c r="K12" s="38" t="s">
        <v>3</v>
      </c>
      <c r="L12" s="38" t="s">
        <v>4</v>
      </c>
      <c r="M12" s="38" t="s">
        <v>3</v>
      </c>
      <c r="N12" s="38" t="s">
        <v>4</v>
      </c>
      <c r="O12" s="38" t="s">
        <v>166</v>
      </c>
      <c r="P12" s="38" t="s">
        <v>2</v>
      </c>
      <c r="Q12" s="39" t="s">
        <v>15</v>
      </c>
      <c r="R12" s="40"/>
      <c r="S12" s="40" t="s">
        <v>11</v>
      </c>
      <c r="T12" s="37" t="s">
        <v>17</v>
      </c>
    </row>
    <row r="13" spans="2:20" ht="12" customHeight="1">
      <c r="B13" s="22">
        <v>1</v>
      </c>
      <c r="C13" s="21">
        <v>127</v>
      </c>
      <c r="D13" s="52" t="s">
        <v>141</v>
      </c>
      <c r="E13" s="8">
        <v>93</v>
      </c>
      <c r="F13" s="21">
        <v>286</v>
      </c>
      <c r="G13" s="21" t="s">
        <v>73</v>
      </c>
      <c r="H13" s="36">
        <v>0.026388888888889</v>
      </c>
      <c r="I13" s="54">
        <v>0.052098379629629626</v>
      </c>
      <c r="J13" s="55">
        <f aca="true" t="shared" si="0" ref="J13:J35">I13-H13</f>
        <v>0.025709490740740627</v>
      </c>
      <c r="K13" s="56">
        <v>1</v>
      </c>
      <c r="L13" s="56">
        <v>2</v>
      </c>
      <c r="M13" s="56">
        <v>0</v>
      </c>
      <c r="N13" s="56">
        <v>1</v>
      </c>
      <c r="O13" s="51">
        <v>0.000694444444444444</v>
      </c>
      <c r="P13" s="57">
        <f>I13-H13+(K13+L13+M13+N13)*O13</f>
        <v>0.0284872685185184</v>
      </c>
      <c r="Q13" s="58">
        <f aca="true" t="shared" si="1" ref="Q13:Q36">P13-P$13</f>
        <v>0</v>
      </c>
      <c r="R13" s="59" t="s">
        <v>158</v>
      </c>
      <c r="S13">
        <v>30</v>
      </c>
      <c r="T13">
        <v>9</v>
      </c>
    </row>
    <row r="14" spans="1:20" ht="12.75">
      <c r="A14">
        <v>2</v>
      </c>
      <c r="B14" s="22">
        <v>2</v>
      </c>
      <c r="C14" s="21">
        <v>128</v>
      </c>
      <c r="D14" s="52" t="s">
        <v>152</v>
      </c>
      <c r="E14" s="8">
        <v>93</v>
      </c>
      <c r="F14" s="21">
        <v>362</v>
      </c>
      <c r="G14" s="21" t="s">
        <v>40</v>
      </c>
      <c r="H14" s="36">
        <v>0.0267361111111112</v>
      </c>
      <c r="I14" s="54">
        <v>0.051917824074074075</v>
      </c>
      <c r="J14" s="55">
        <f t="shared" si="0"/>
        <v>0.025181712962962875</v>
      </c>
      <c r="K14" s="56">
        <v>2</v>
      </c>
      <c r="L14" s="56">
        <v>3</v>
      </c>
      <c r="M14" s="56">
        <v>0</v>
      </c>
      <c r="N14" s="56">
        <v>1</v>
      </c>
      <c r="O14" s="51">
        <v>0.000694444444444444</v>
      </c>
      <c r="P14" s="57">
        <f>I14-H14+(K14+L14+M14+N14)*O14</f>
        <v>0.029348379629629537</v>
      </c>
      <c r="Q14" s="58">
        <f t="shared" si="1"/>
        <v>0.0008611111111111354</v>
      </c>
      <c r="R14" s="59" t="s">
        <v>158</v>
      </c>
      <c r="S14">
        <v>29</v>
      </c>
      <c r="T14">
        <v>7</v>
      </c>
    </row>
    <row r="15" spans="2:20" ht="12.75">
      <c r="B15" s="22">
        <v>3</v>
      </c>
      <c r="C15" s="21">
        <v>116</v>
      </c>
      <c r="D15" s="52" t="s">
        <v>153</v>
      </c>
      <c r="E15" s="8">
        <v>95</v>
      </c>
      <c r="F15" s="21">
        <v>384</v>
      </c>
      <c r="G15" s="21" t="s">
        <v>73</v>
      </c>
      <c r="H15" s="36">
        <v>0.0225694444444445</v>
      </c>
      <c r="I15" s="54">
        <v>0.04621990740740741</v>
      </c>
      <c r="J15" s="55">
        <f>I15-H15</f>
        <v>0.02365046296296291</v>
      </c>
      <c r="K15" s="56">
        <v>3</v>
      </c>
      <c r="L15" s="56">
        <v>3</v>
      </c>
      <c r="M15" s="56">
        <v>0</v>
      </c>
      <c r="N15" s="56">
        <v>3</v>
      </c>
      <c r="O15" s="51">
        <v>0.000694444444444444</v>
      </c>
      <c r="P15" s="57">
        <f aca="true" t="shared" si="2" ref="P15:P34">I15-H15+(K15+L15+M15+N15)*O15</f>
        <v>0.029900462962962907</v>
      </c>
      <c r="Q15" s="58">
        <f t="shared" si="1"/>
        <v>0.001413194444444505</v>
      </c>
      <c r="R15" s="59" t="s">
        <v>158</v>
      </c>
      <c r="S15">
        <v>28</v>
      </c>
      <c r="T15">
        <v>6</v>
      </c>
    </row>
    <row r="16" spans="2:20" ht="12.75">
      <c r="B16" s="22">
        <v>4</v>
      </c>
      <c r="C16" s="21">
        <v>129</v>
      </c>
      <c r="D16" s="52" t="s">
        <v>149</v>
      </c>
      <c r="E16" s="8">
        <v>94</v>
      </c>
      <c r="F16" s="21">
        <v>398</v>
      </c>
      <c r="G16" s="21" t="s">
        <v>34</v>
      </c>
      <c r="H16" s="36">
        <v>0.0270833333333334</v>
      </c>
      <c r="I16" s="54">
        <v>0.0535775462962963</v>
      </c>
      <c r="J16" s="55">
        <f t="shared" si="0"/>
        <v>0.026494212962962897</v>
      </c>
      <c r="K16" s="56">
        <v>2</v>
      </c>
      <c r="L16" s="56">
        <v>1</v>
      </c>
      <c r="M16" s="56">
        <v>1</v>
      </c>
      <c r="N16" s="56">
        <v>2</v>
      </c>
      <c r="O16" s="51">
        <v>0.000694444444444444</v>
      </c>
      <c r="P16" s="57">
        <f>I16-H16+(K16+L16+M16+N16)*O16</f>
        <v>0.03066087962962956</v>
      </c>
      <c r="Q16" s="58">
        <f t="shared" si="1"/>
        <v>0.0021736111111111574</v>
      </c>
      <c r="R16" s="59" t="s">
        <v>159</v>
      </c>
      <c r="S16">
        <v>27</v>
      </c>
      <c r="T16">
        <v>5</v>
      </c>
    </row>
    <row r="17" spans="2:20" ht="12.75">
      <c r="B17" s="22">
        <v>5</v>
      </c>
      <c r="C17" s="21">
        <v>119</v>
      </c>
      <c r="D17" s="52" t="s">
        <v>137</v>
      </c>
      <c r="E17" s="8">
        <v>94</v>
      </c>
      <c r="F17" s="21">
        <v>377</v>
      </c>
      <c r="G17" s="21" t="s">
        <v>40</v>
      </c>
      <c r="H17" s="36">
        <v>0.023616898148148147</v>
      </c>
      <c r="I17" s="54">
        <v>0.0499212962962963</v>
      </c>
      <c r="J17" s="55">
        <f t="shared" si="0"/>
        <v>0.02630439814814815</v>
      </c>
      <c r="K17" s="56">
        <v>3</v>
      </c>
      <c r="L17" s="56">
        <v>2</v>
      </c>
      <c r="M17" s="56">
        <v>1</v>
      </c>
      <c r="N17" s="56">
        <v>2</v>
      </c>
      <c r="O17" s="51">
        <v>0.000694444444444444</v>
      </c>
      <c r="P17" s="57">
        <f t="shared" si="2"/>
        <v>0.0318599537037037</v>
      </c>
      <c r="Q17" s="58">
        <f t="shared" si="1"/>
        <v>0.0033726851851853014</v>
      </c>
      <c r="R17" s="59" t="s">
        <v>159</v>
      </c>
      <c r="S17">
        <v>26</v>
      </c>
      <c r="T17">
        <v>5</v>
      </c>
    </row>
    <row r="18" spans="2:20" ht="12.75">
      <c r="B18" s="22">
        <v>6</v>
      </c>
      <c r="C18" s="21">
        <v>134</v>
      </c>
      <c r="D18" s="52" t="s">
        <v>134</v>
      </c>
      <c r="E18" s="8">
        <v>94</v>
      </c>
      <c r="F18" s="21">
        <v>385</v>
      </c>
      <c r="G18" s="21" t="s">
        <v>73</v>
      </c>
      <c r="H18" s="36">
        <v>0.028826388888888888</v>
      </c>
      <c r="I18" s="54">
        <v>0.0550162037037037</v>
      </c>
      <c r="J18" s="55">
        <f t="shared" si="0"/>
        <v>0.02618981481481481</v>
      </c>
      <c r="K18" s="56">
        <v>2</v>
      </c>
      <c r="L18" s="56">
        <v>2</v>
      </c>
      <c r="M18" s="56">
        <v>4</v>
      </c>
      <c r="N18" s="56">
        <v>1</v>
      </c>
      <c r="O18" s="51">
        <v>0.000694444444444444</v>
      </c>
      <c r="P18" s="57">
        <f t="shared" si="2"/>
        <v>0.03243981481481481</v>
      </c>
      <c r="Q18" s="58">
        <f t="shared" si="1"/>
        <v>0.003952546296296409</v>
      </c>
      <c r="R18" s="59" t="s">
        <v>159</v>
      </c>
      <c r="S18">
        <v>25</v>
      </c>
      <c r="T18">
        <v>4</v>
      </c>
    </row>
    <row r="19" spans="2:20" ht="12.75">
      <c r="B19" s="22">
        <v>7</v>
      </c>
      <c r="C19" s="21">
        <v>131</v>
      </c>
      <c r="D19" s="52" t="s">
        <v>146</v>
      </c>
      <c r="E19" s="8">
        <v>93</v>
      </c>
      <c r="F19" s="21">
        <v>235</v>
      </c>
      <c r="G19" s="21" t="s">
        <v>40</v>
      </c>
      <c r="H19" s="36">
        <v>0.0277777777777779</v>
      </c>
      <c r="I19" s="54">
        <v>0.054746527777777776</v>
      </c>
      <c r="J19" s="55">
        <f t="shared" si="0"/>
        <v>0.026968749999999875</v>
      </c>
      <c r="K19" s="56">
        <v>0</v>
      </c>
      <c r="L19" s="56">
        <v>3</v>
      </c>
      <c r="M19" s="56">
        <v>2</v>
      </c>
      <c r="N19" s="56">
        <v>3</v>
      </c>
      <c r="O19" s="51">
        <v>0.000694444444444444</v>
      </c>
      <c r="P19" s="57">
        <f>I19-H19+(K19+L19+M19+N19)*O19</f>
        <v>0.032524305555555424</v>
      </c>
      <c r="Q19" s="58">
        <f t="shared" si="1"/>
        <v>0.004037037037037023</v>
      </c>
      <c r="R19" s="59" t="s">
        <v>159</v>
      </c>
      <c r="S19">
        <v>24</v>
      </c>
      <c r="T19">
        <v>4</v>
      </c>
    </row>
    <row r="20" spans="2:20" ht="12.75">
      <c r="B20" s="22">
        <v>8</v>
      </c>
      <c r="C20" s="21">
        <v>112</v>
      </c>
      <c r="D20" s="52" t="s">
        <v>151</v>
      </c>
      <c r="E20" s="8">
        <v>93</v>
      </c>
      <c r="F20" s="21">
        <v>360</v>
      </c>
      <c r="G20" s="21" t="s">
        <v>40</v>
      </c>
      <c r="H20" s="36">
        <v>0.021180555555555553</v>
      </c>
      <c r="I20" s="54">
        <v>0.049329861111111116</v>
      </c>
      <c r="J20" s="55">
        <f t="shared" si="0"/>
        <v>0.028149305555555563</v>
      </c>
      <c r="K20" s="56">
        <v>2</v>
      </c>
      <c r="L20" s="56">
        <v>3</v>
      </c>
      <c r="M20" s="56">
        <v>1</v>
      </c>
      <c r="N20" s="56">
        <v>2</v>
      </c>
      <c r="O20" s="51">
        <v>0.0006944444444444445</v>
      </c>
      <c r="P20" s="57">
        <f>I20-H20+(K20+L20+M20+N20)*O20</f>
        <v>0.033704861111111116</v>
      </c>
      <c r="Q20" s="58">
        <f t="shared" si="1"/>
        <v>0.0052175925925927145</v>
      </c>
      <c r="R20" s="59" t="s">
        <v>170</v>
      </c>
      <c r="S20">
        <v>23</v>
      </c>
      <c r="T20">
        <v>3</v>
      </c>
    </row>
    <row r="21" spans="2:20" ht="12.75">
      <c r="B21" s="22">
        <v>9</v>
      </c>
      <c r="C21" s="21">
        <v>132</v>
      </c>
      <c r="D21" s="52" t="s">
        <v>148</v>
      </c>
      <c r="E21" s="8">
        <v>93</v>
      </c>
      <c r="F21" s="21">
        <v>358</v>
      </c>
      <c r="G21" s="21" t="s">
        <v>40</v>
      </c>
      <c r="H21" s="36">
        <v>0.0281250000000001</v>
      </c>
      <c r="I21" s="54">
        <v>0.056546296296296296</v>
      </c>
      <c r="J21" s="55">
        <f t="shared" si="0"/>
        <v>0.028421296296296195</v>
      </c>
      <c r="K21" s="56">
        <v>3</v>
      </c>
      <c r="L21" s="56">
        <v>2</v>
      </c>
      <c r="M21" s="56">
        <v>1</v>
      </c>
      <c r="N21" s="56">
        <v>2</v>
      </c>
      <c r="O21" s="51">
        <v>0.000694444444444444</v>
      </c>
      <c r="P21" s="57">
        <f>I21-H21+(K21+L21+M21+N21)*O21</f>
        <v>0.033976851851851744</v>
      </c>
      <c r="Q21" s="58">
        <f t="shared" si="1"/>
        <v>0.005489583333333343</v>
      </c>
      <c r="R21" s="59" t="s">
        <v>170</v>
      </c>
      <c r="S21">
        <v>22</v>
      </c>
      <c r="T21">
        <v>3</v>
      </c>
    </row>
    <row r="22" spans="2:20" ht="12.75">
      <c r="B22" s="22">
        <v>10</v>
      </c>
      <c r="C22" s="21">
        <v>115</v>
      </c>
      <c r="D22" s="34" t="s">
        <v>138</v>
      </c>
      <c r="E22" s="8">
        <v>93</v>
      </c>
      <c r="F22" s="21">
        <v>285</v>
      </c>
      <c r="G22" s="21" t="s">
        <v>73</v>
      </c>
      <c r="H22" s="36">
        <v>0.0222222222222222</v>
      </c>
      <c r="I22" s="54">
        <v>0.0486412037037037</v>
      </c>
      <c r="J22" s="55">
        <f t="shared" si="0"/>
        <v>0.0264189814814815</v>
      </c>
      <c r="K22" s="56">
        <v>3</v>
      </c>
      <c r="L22" s="56">
        <v>3</v>
      </c>
      <c r="M22" s="56">
        <v>3</v>
      </c>
      <c r="N22" s="56">
        <v>2</v>
      </c>
      <c r="O22" s="51">
        <v>0.000694444444444444</v>
      </c>
      <c r="P22" s="57">
        <f t="shared" si="2"/>
        <v>0.034057870370370384</v>
      </c>
      <c r="Q22" s="58">
        <f t="shared" si="1"/>
        <v>0.005570601851851983</v>
      </c>
      <c r="R22" s="59" t="s">
        <v>170</v>
      </c>
      <c r="S22">
        <v>21</v>
      </c>
      <c r="T22">
        <v>2</v>
      </c>
    </row>
    <row r="23" spans="2:20" ht="12.75">
      <c r="B23" s="22">
        <v>11</v>
      </c>
      <c r="C23" s="21">
        <v>120</v>
      </c>
      <c r="D23" s="52" t="s">
        <v>162</v>
      </c>
      <c r="E23" s="8">
        <v>94</v>
      </c>
      <c r="F23" s="21">
        <v>378</v>
      </c>
      <c r="G23" s="21" t="s">
        <v>40</v>
      </c>
      <c r="H23" s="36">
        <v>0.0239583333333334</v>
      </c>
      <c r="I23" s="54">
        <v>0.05394560185185185</v>
      </c>
      <c r="J23" s="55">
        <f t="shared" si="0"/>
        <v>0.029987268518518448</v>
      </c>
      <c r="K23" s="56">
        <v>1</v>
      </c>
      <c r="L23" s="56">
        <v>2</v>
      </c>
      <c r="M23" s="56">
        <v>2</v>
      </c>
      <c r="N23" s="56">
        <v>1</v>
      </c>
      <c r="O23" s="51">
        <v>0.000694444444444444</v>
      </c>
      <c r="P23" s="57">
        <f t="shared" si="2"/>
        <v>0.034153935185185114</v>
      </c>
      <c r="Q23" s="58">
        <f t="shared" si="1"/>
        <v>0.005666666666666712</v>
      </c>
      <c r="R23" s="59" t="s">
        <v>170</v>
      </c>
      <c r="S23">
        <v>20</v>
      </c>
      <c r="T23">
        <v>2</v>
      </c>
    </row>
    <row r="24" spans="2:20" ht="12.75">
      <c r="B24" s="22">
        <v>12</v>
      </c>
      <c r="C24" s="21">
        <v>122</v>
      </c>
      <c r="D24" s="52" t="s">
        <v>156</v>
      </c>
      <c r="E24" s="8">
        <v>94</v>
      </c>
      <c r="F24" s="76" t="s">
        <v>157</v>
      </c>
      <c r="G24" s="21" t="s">
        <v>36</v>
      </c>
      <c r="H24" s="36">
        <v>0.0246527777777778</v>
      </c>
      <c r="I24" s="54">
        <v>0.05327893518518519</v>
      </c>
      <c r="J24" s="55">
        <f t="shared" si="0"/>
        <v>0.028626157407407392</v>
      </c>
      <c r="K24" s="56">
        <v>2</v>
      </c>
      <c r="L24" s="56">
        <v>4</v>
      </c>
      <c r="M24" s="56">
        <v>2</v>
      </c>
      <c r="N24" s="56">
        <v>2</v>
      </c>
      <c r="O24" s="51">
        <v>0.000694444444444444</v>
      </c>
      <c r="P24" s="57">
        <f t="shared" si="2"/>
        <v>0.03557060185185183</v>
      </c>
      <c r="Q24" s="58">
        <f t="shared" si="1"/>
        <v>0.007083333333333431</v>
      </c>
      <c r="R24" s="59" t="s">
        <v>170</v>
      </c>
      <c r="S24">
        <v>19</v>
      </c>
      <c r="T24">
        <v>2</v>
      </c>
    </row>
    <row r="25" spans="2:20" ht="12.75">
      <c r="B25" s="22">
        <v>13</v>
      </c>
      <c r="C25" s="21">
        <v>114</v>
      </c>
      <c r="D25" s="52" t="s">
        <v>142</v>
      </c>
      <c r="E25" s="8">
        <v>94</v>
      </c>
      <c r="F25" s="21">
        <v>276</v>
      </c>
      <c r="G25" s="21" t="s">
        <v>87</v>
      </c>
      <c r="H25" s="36">
        <v>0.021875</v>
      </c>
      <c r="I25" s="54">
        <v>0.05069328703703704</v>
      </c>
      <c r="J25" s="55">
        <f t="shared" si="0"/>
        <v>0.028818287037037038</v>
      </c>
      <c r="K25" s="56">
        <v>3</v>
      </c>
      <c r="L25" s="56">
        <v>3</v>
      </c>
      <c r="M25" s="56">
        <v>2</v>
      </c>
      <c r="N25" s="56">
        <v>2</v>
      </c>
      <c r="O25" s="51">
        <v>0.000694444444444444</v>
      </c>
      <c r="P25" s="57">
        <f t="shared" si="2"/>
        <v>0.03576273148148148</v>
      </c>
      <c r="Q25" s="58">
        <f t="shared" si="1"/>
        <v>0.007275462962963077</v>
      </c>
      <c r="R25" s="59"/>
      <c r="S25">
        <v>18</v>
      </c>
      <c r="T25">
        <v>1</v>
      </c>
    </row>
    <row r="26" spans="2:20" ht="12.75">
      <c r="B26" s="22">
        <v>14</v>
      </c>
      <c r="C26" s="21">
        <v>113</v>
      </c>
      <c r="D26" s="52" t="s">
        <v>145</v>
      </c>
      <c r="E26" s="8">
        <v>94</v>
      </c>
      <c r="F26" s="21">
        <v>390</v>
      </c>
      <c r="G26" s="21" t="s">
        <v>136</v>
      </c>
      <c r="H26" s="36">
        <v>0.02152777777777778</v>
      </c>
      <c r="I26" s="54">
        <v>0.05110185185185185</v>
      </c>
      <c r="J26" s="55">
        <f t="shared" si="0"/>
        <v>0.02957407407407407</v>
      </c>
      <c r="K26" s="56">
        <v>4</v>
      </c>
      <c r="L26" s="56">
        <v>2</v>
      </c>
      <c r="M26" s="56">
        <v>2</v>
      </c>
      <c r="N26" s="56">
        <v>1</v>
      </c>
      <c r="O26" s="51">
        <v>0.0006944444444444445</v>
      </c>
      <c r="P26" s="57">
        <f t="shared" si="2"/>
        <v>0.03582407407407407</v>
      </c>
      <c r="Q26" s="58">
        <f t="shared" si="1"/>
        <v>0.007336805555555669</v>
      </c>
      <c r="R26" s="59"/>
      <c r="S26">
        <v>17</v>
      </c>
      <c r="T26">
        <v>1</v>
      </c>
    </row>
    <row r="27" spans="2:20" ht="12.75">
      <c r="B27" s="22">
        <v>15</v>
      </c>
      <c r="C27" s="21">
        <v>121</v>
      </c>
      <c r="D27" s="52" t="s">
        <v>135</v>
      </c>
      <c r="E27" s="8">
        <v>94</v>
      </c>
      <c r="F27" s="21">
        <v>389</v>
      </c>
      <c r="G27" s="21" t="s">
        <v>136</v>
      </c>
      <c r="H27" s="36">
        <v>0.024291666666666666</v>
      </c>
      <c r="I27" s="54">
        <v>0.05568518518518519</v>
      </c>
      <c r="J27" s="55">
        <f t="shared" si="0"/>
        <v>0.03139351851851853</v>
      </c>
      <c r="K27" s="56">
        <v>1</v>
      </c>
      <c r="L27" s="56">
        <v>3</v>
      </c>
      <c r="M27" s="56">
        <v>2</v>
      </c>
      <c r="N27" s="56">
        <v>1</v>
      </c>
      <c r="O27" s="51">
        <v>0.000694444444444444</v>
      </c>
      <c r="P27" s="57">
        <f t="shared" si="2"/>
        <v>0.03625462962962964</v>
      </c>
      <c r="Q27" s="58">
        <f t="shared" si="1"/>
        <v>0.007767361111111235</v>
      </c>
      <c r="R27" s="59"/>
      <c r="S27">
        <v>16</v>
      </c>
      <c r="T27">
        <v>1</v>
      </c>
    </row>
    <row r="28" spans="2:20" ht="12.75">
      <c r="B28" s="22">
        <v>16</v>
      </c>
      <c r="C28" s="21">
        <v>126</v>
      </c>
      <c r="D28" s="52" t="s">
        <v>150</v>
      </c>
      <c r="E28" s="8">
        <v>93</v>
      </c>
      <c r="F28" s="21">
        <v>316</v>
      </c>
      <c r="G28" s="21" t="s">
        <v>104</v>
      </c>
      <c r="H28" s="36">
        <v>0.0260416666666667</v>
      </c>
      <c r="I28" s="54">
        <v>0.05508564814814815</v>
      </c>
      <c r="J28" s="55">
        <f t="shared" si="0"/>
        <v>0.02904398148148145</v>
      </c>
      <c r="K28" s="56">
        <v>4</v>
      </c>
      <c r="L28" s="56">
        <v>1</v>
      </c>
      <c r="M28" s="56">
        <v>3</v>
      </c>
      <c r="N28" s="56">
        <v>3</v>
      </c>
      <c r="O28" s="51">
        <v>0.000694444444444444</v>
      </c>
      <c r="P28" s="57">
        <f t="shared" si="2"/>
        <v>0.03668287037037033</v>
      </c>
      <c r="Q28" s="58">
        <f t="shared" si="1"/>
        <v>0.00819560185185193</v>
      </c>
      <c r="R28" s="59"/>
      <c r="S28">
        <v>15</v>
      </c>
      <c r="T28">
        <v>1</v>
      </c>
    </row>
    <row r="29" spans="2:19" ht="12.75">
      <c r="B29" s="22">
        <v>17</v>
      </c>
      <c r="C29" s="21">
        <v>124</v>
      </c>
      <c r="D29" s="52" t="s">
        <v>154</v>
      </c>
      <c r="E29" s="8">
        <v>94</v>
      </c>
      <c r="F29" s="76" t="s">
        <v>155</v>
      </c>
      <c r="G29" s="21" t="s">
        <v>36</v>
      </c>
      <c r="H29" s="36">
        <v>0.0253472222222223</v>
      </c>
      <c r="I29" s="54">
        <v>0.052744212962962965</v>
      </c>
      <c r="J29" s="55">
        <f t="shared" si="0"/>
        <v>0.027396990740740666</v>
      </c>
      <c r="K29" s="56">
        <v>2</v>
      </c>
      <c r="L29" s="56">
        <v>5</v>
      </c>
      <c r="M29" s="56">
        <v>4</v>
      </c>
      <c r="N29" s="56">
        <v>3</v>
      </c>
      <c r="O29" s="51">
        <v>0.000694444444444444</v>
      </c>
      <c r="P29" s="57">
        <f t="shared" si="2"/>
        <v>0.03711921296296288</v>
      </c>
      <c r="Q29" s="58">
        <f t="shared" si="1"/>
        <v>0.00863194444444448</v>
      </c>
      <c r="R29" s="59"/>
      <c r="S29">
        <v>14</v>
      </c>
    </row>
    <row r="30" spans="2:19" ht="12.75">
      <c r="B30" s="22">
        <v>18</v>
      </c>
      <c r="C30" s="21">
        <v>117</v>
      </c>
      <c r="D30" s="52" t="s">
        <v>140</v>
      </c>
      <c r="E30" s="8">
        <v>93</v>
      </c>
      <c r="F30" s="21">
        <v>355</v>
      </c>
      <c r="G30" s="21" t="s">
        <v>34</v>
      </c>
      <c r="H30" s="36">
        <v>0.0229166666666667</v>
      </c>
      <c r="I30" s="54">
        <v>0.053341435185185186</v>
      </c>
      <c r="J30" s="55">
        <f t="shared" si="0"/>
        <v>0.030424768518518486</v>
      </c>
      <c r="K30" s="56">
        <v>1</v>
      </c>
      <c r="L30" s="56">
        <v>3</v>
      </c>
      <c r="M30" s="56">
        <v>2</v>
      </c>
      <c r="N30" s="56">
        <v>4</v>
      </c>
      <c r="O30" s="51">
        <v>0.000694444444444444</v>
      </c>
      <c r="P30" s="57">
        <f t="shared" si="2"/>
        <v>0.03736921296296293</v>
      </c>
      <c r="Q30" s="58">
        <f t="shared" si="1"/>
        <v>0.008881944444444529</v>
      </c>
      <c r="R30" s="59"/>
      <c r="S30">
        <v>13</v>
      </c>
    </row>
    <row r="31" spans="2:19" ht="12.75">
      <c r="B31" s="22">
        <v>19</v>
      </c>
      <c r="C31" s="21">
        <v>111</v>
      </c>
      <c r="D31" s="52" t="s">
        <v>133</v>
      </c>
      <c r="E31" s="8">
        <v>94</v>
      </c>
      <c r="F31" s="21">
        <v>391</v>
      </c>
      <c r="G31" s="21" t="s">
        <v>91</v>
      </c>
      <c r="H31" s="36">
        <v>0.020833333333333332</v>
      </c>
      <c r="I31" s="54">
        <v>0.047809027777777784</v>
      </c>
      <c r="J31" s="55">
        <f t="shared" si="0"/>
        <v>0.02697569444444445</v>
      </c>
      <c r="K31" s="56">
        <v>4</v>
      </c>
      <c r="L31" s="56">
        <v>4</v>
      </c>
      <c r="M31" s="56">
        <v>3</v>
      </c>
      <c r="N31" s="56">
        <v>4</v>
      </c>
      <c r="O31" s="51">
        <v>0.0006944444444444445</v>
      </c>
      <c r="P31" s="57">
        <f>I31-H31+(K31+L31+M31+N31)*O31</f>
        <v>0.03739236111111112</v>
      </c>
      <c r="Q31" s="58">
        <f t="shared" si="1"/>
        <v>0.008905092592592718</v>
      </c>
      <c r="R31" s="59"/>
      <c r="S31">
        <v>12</v>
      </c>
    </row>
    <row r="32" spans="2:19" ht="12.75">
      <c r="B32" s="22">
        <v>20</v>
      </c>
      <c r="C32" s="21">
        <v>123</v>
      </c>
      <c r="D32" s="34" t="s">
        <v>131</v>
      </c>
      <c r="E32" s="8">
        <v>94</v>
      </c>
      <c r="F32" s="21">
        <v>407</v>
      </c>
      <c r="G32" s="21" t="s">
        <v>40</v>
      </c>
      <c r="H32" s="36">
        <v>0.0250000000000001</v>
      </c>
      <c r="I32" s="54">
        <v>0.05663194444444444</v>
      </c>
      <c r="J32" s="55">
        <f t="shared" si="0"/>
        <v>0.031631944444444345</v>
      </c>
      <c r="K32" s="56">
        <v>2</v>
      </c>
      <c r="L32" s="56">
        <v>4</v>
      </c>
      <c r="M32" s="56">
        <v>2</v>
      </c>
      <c r="N32" s="56">
        <v>1</v>
      </c>
      <c r="O32" s="51">
        <v>0.000694444444444444</v>
      </c>
      <c r="P32" s="57">
        <f t="shared" si="2"/>
        <v>0.03788194444444434</v>
      </c>
      <c r="Q32" s="58">
        <f t="shared" si="1"/>
        <v>0.009394675925925942</v>
      </c>
      <c r="R32" s="59"/>
      <c r="S32">
        <v>11</v>
      </c>
    </row>
    <row r="33" spans="2:19" ht="12.75">
      <c r="B33" s="22">
        <v>21</v>
      </c>
      <c r="C33" s="21">
        <v>133</v>
      </c>
      <c r="D33" s="52" t="s">
        <v>139</v>
      </c>
      <c r="E33" s="8">
        <v>94</v>
      </c>
      <c r="F33" s="21">
        <v>321</v>
      </c>
      <c r="G33" s="21" t="s">
        <v>36</v>
      </c>
      <c r="H33" s="36">
        <v>0.0284722222222223</v>
      </c>
      <c r="I33" s="54">
        <v>0.05852777777777778</v>
      </c>
      <c r="J33" s="55">
        <v>0.05852777777777778</v>
      </c>
      <c r="K33" s="56">
        <v>3</v>
      </c>
      <c r="L33" s="56">
        <v>3</v>
      </c>
      <c r="M33" s="56">
        <v>3</v>
      </c>
      <c r="N33" s="56">
        <v>3</v>
      </c>
      <c r="O33" s="51">
        <v>0.000694444444444444</v>
      </c>
      <c r="P33" s="57">
        <f t="shared" si="2"/>
        <v>0.038388888888888806</v>
      </c>
      <c r="Q33" s="58">
        <f t="shared" si="1"/>
        <v>0.009901620370370404</v>
      </c>
      <c r="R33" s="59"/>
      <c r="S33">
        <v>10</v>
      </c>
    </row>
    <row r="34" spans="2:19" ht="12.75">
      <c r="B34" s="22">
        <v>22</v>
      </c>
      <c r="C34" s="21">
        <v>118</v>
      </c>
      <c r="D34" s="52" t="s">
        <v>143</v>
      </c>
      <c r="E34" s="8">
        <v>93</v>
      </c>
      <c r="F34" s="21">
        <v>346</v>
      </c>
      <c r="G34" s="61" t="s">
        <v>144</v>
      </c>
      <c r="H34" s="36">
        <v>0.0232638888888889</v>
      </c>
      <c r="I34" s="54">
        <v>0.05100231481481482</v>
      </c>
      <c r="J34" s="55">
        <f t="shared" si="0"/>
        <v>0.02773842592592592</v>
      </c>
      <c r="K34" s="56">
        <v>5</v>
      </c>
      <c r="L34" s="56">
        <v>5</v>
      </c>
      <c r="M34" s="56">
        <v>3</v>
      </c>
      <c r="N34" s="56">
        <v>5</v>
      </c>
      <c r="O34" s="51">
        <v>0.000694444444444444</v>
      </c>
      <c r="P34" s="57">
        <f t="shared" si="2"/>
        <v>0.040238425925925914</v>
      </c>
      <c r="Q34" s="58">
        <f t="shared" si="1"/>
        <v>0.011751157407407512</v>
      </c>
      <c r="R34" s="59"/>
      <c r="S34">
        <v>9</v>
      </c>
    </row>
    <row r="35" spans="2:19" ht="12.75">
      <c r="B35" s="22">
        <v>23</v>
      </c>
      <c r="C35" s="21">
        <v>125</v>
      </c>
      <c r="D35" s="52" t="s">
        <v>132</v>
      </c>
      <c r="E35" s="8">
        <v>94</v>
      </c>
      <c r="F35" s="21">
        <v>319</v>
      </c>
      <c r="G35" s="21" t="s">
        <v>36</v>
      </c>
      <c r="H35" s="36">
        <v>0.0256944444444445</v>
      </c>
      <c r="I35" s="54">
        <v>0.056231481481481486</v>
      </c>
      <c r="J35" s="55">
        <f t="shared" si="0"/>
        <v>0.030537037037036988</v>
      </c>
      <c r="K35" s="56">
        <v>2</v>
      </c>
      <c r="L35" s="56">
        <v>4</v>
      </c>
      <c r="M35" s="56">
        <v>3</v>
      </c>
      <c r="N35" s="56">
        <v>5</v>
      </c>
      <c r="O35" s="51">
        <v>0.000694444444444444</v>
      </c>
      <c r="P35" s="57">
        <f>I35-H35+(K35+L35+M35+N35)*O35</f>
        <v>0.0402592592592592</v>
      </c>
      <c r="Q35" s="58">
        <f t="shared" si="1"/>
        <v>0.011771990740740802</v>
      </c>
      <c r="R35" s="59"/>
      <c r="S35">
        <v>8</v>
      </c>
    </row>
    <row r="36" spans="2:20" ht="13.5" thickBot="1">
      <c r="B36" s="62">
        <v>24</v>
      </c>
      <c r="C36" s="66">
        <v>130</v>
      </c>
      <c r="D36" s="63" t="s">
        <v>147</v>
      </c>
      <c r="E36" s="64">
        <v>94</v>
      </c>
      <c r="F36" s="66">
        <v>406</v>
      </c>
      <c r="G36" s="66" t="s">
        <v>136</v>
      </c>
      <c r="H36" s="77">
        <v>0.0274305555555557</v>
      </c>
      <c r="I36" s="68">
        <v>0.06202199074074074</v>
      </c>
      <c r="J36" s="69">
        <v>0.06202199074074074</v>
      </c>
      <c r="K36" s="70">
        <v>3</v>
      </c>
      <c r="L36" s="70">
        <v>3</v>
      </c>
      <c r="M36" s="70">
        <v>1</v>
      </c>
      <c r="N36" s="70">
        <v>2</v>
      </c>
      <c r="O36" s="71">
        <v>0.000694444444444444</v>
      </c>
      <c r="P36" s="72">
        <f>I36-H36+(K36+L36+M36+N36)*O36</f>
        <v>0.040841435185185036</v>
      </c>
      <c r="Q36" s="73">
        <f t="shared" si="1"/>
        <v>0.012354166666666635</v>
      </c>
      <c r="R36" s="74"/>
      <c r="S36" s="78">
        <v>7</v>
      </c>
      <c r="T36" s="78"/>
    </row>
    <row r="37" spans="3:18" ht="12.75">
      <c r="C37" s="33"/>
      <c r="D37" s="34"/>
      <c r="E37" s="35"/>
      <c r="F37" s="35"/>
      <c r="G37" s="27"/>
      <c r="K37" s="23"/>
      <c r="L37" s="23"/>
      <c r="M37" s="23"/>
      <c r="N37" s="23"/>
      <c r="O37" s="51"/>
      <c r="P37" s="23"/>
      <c r="Q37" s="24"/>
      <c r="R37" s="23"/>
    </row>
    <row r="38" spans="11:18" ht="12.75">
      <c r="K38" s="12"/>
      <c r="L38" s="12"/>
      <c r="M38" s="12"/>
      <c r="N38" s="12"/>
      <c r="O38" s="51"/>
      <c r="P38" s="1" t="s">
        <v>9</v>
      </c>
      <c r="Q38" s="25"/>
      <c r="R38" s="1"/>
    </row>
    <row r="39" spans="15:18" ht="12.75">
      <c r="O39" s="51"/>
      <c r="P39" s="1"/>
      <c r="Q39" s="25"/>
      <c r="R39" s="1"/>
    </row>
    <row r="40" spans="15:18" ht="12.75">
      <c r="O40" s="51"/>
      <c r="P40" s="1" t="s">
        <v>20</v>
      </c>
      <c r="Q40" s="25"/>
      <c r="R40" s="1"/>
    </row>
    <row r="41" spans="15:18" ht="12.75">
      <c r="O41" s="51"/>
      <c r="P41" s="90" t="s">
        <v>164</v>
      </c>
      <c r="Q41" s="91"/>
      <c r="R41" s="48"/>
    </row>
    <row r="42" spans="15:18" ht="12.75">
      <c r="O42" s="51"/>
      <c r="P42" s="23"/>
      <c r="Q42" s="24"/>
      <c r="R42" s="23"/>
    </row>
    <row r="43" ht="12.75">
      <c r="O43" s="51"/>
    </row>
    <row r="44" ht="12.75">
      <c r="O44" s="13"/>
    </row>
    <row r="45" spans="1:20" ht="12.75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</row>
  </sheetData>
  <sheetProtection/>
  <mergeCells count="14">
    <mergeCell ref="A1:T1"/>
    <mergeCell ref="A2:T2"/>
    <mergeCell ref="E11:E12"/>
    <mergeCell ref="H11:H12"/>
    <mergeCell ref="I11:I12"/>
    <mergeCell ref="A6:T6"/>
    <mergeCell ref="K11:N11"/>
    <mergeCell ref="D11:D12"/>
    <mergeCell ref="C11:C12"/>
    <mergeCell ref="B11:B12"/>
    <mergeCell ref="G11:G12"/>
    <mergeCell ref="A45:T45"/>
    <mergeCell ref="A4:T4"/>
    <mergeCell ref="P41:Q41"/>
  </mergeCells>
  <printOptions/>
  <pageMargins left="0.5905511811023623" right="0.1968503937007874" top="0.984251968503937" bottom="0.7874015748031497" header="0" footer="0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Moskalik Janusz</dc:creator>
  <cp:keywords/>
  <dc:description/>
  <cp:lastModifiedBy>user</cp:lastModifiedBy>
  <cp:lastPrinted>2011-02-11T13:57:04Z</cp:lastPrinted>
  <dcterms:created xsi:type="dcterms:W3CDTF">1999-05-14T07:47:19Z</dcterms:created>
  <dcterms:modified xsi:type="dcterms:W3CDTF">2011-02-11T21:44:50Z</dcterms:modified>
  <cp:category/>
  <cp:version/>
  <cp:contentType/>
  <cp:contentStatus/>
</cp:coreProperties>
</file>