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activeTab="0"/>
  </bookViews>
  <sheets>
    <sheet name="Wyniki juniorzy-pościg.." sheetId="1" r:id="rId1"/>
    <sheet name="Wyniki jun. młodsi-pościg." sheetId="2" r:id="rId2"/>
    <sheet name="Wyniki juniorki-pościg." sheetId="3" r:id="rId3"/>
    <sheet name="Wyniki juniorki młodsze-pościg." sheetId="4" r:id="rId4"/>
  </sheets>
  <definedNames>
    <definedName name="_xlnm.Print_Area" localSheetId="1">'Wyniki jun. młodsi-pościg.'!$A$1:$S$48</definedName>
    <definedName name="_xlnm.Print_Area" localSheetId="3">'Wyniki juniorki młodsze-pościg.'!$A$1:$S$47</definedName>
    <definedName name="_xlnm.Print_Area" localSheetId="2">'Wyniki juniorki-pościg.'!$A$1:$S$38</definedName>
    <definedName name="_xlnm.Print_Area" localSheetId="0">'Wyniki juniorzy-pościg..'!$A$1:$S$52</definedName>
  </definedNames>
  <calcPr fullCalcOnLoad="1"/>
</workbook>
</file>

<file path=xl/sharedStrings.xml><?xml version="1.0" encoding="utf-8"?>
<sst xmlns="http://schemas.openxmlformats.org/spreadsheetml/2006/main" count="434" uniqueCount="177">
  <si>
    <t>Nr</t>
  </si>
  <si>
    <t>CZAS</t>
  </si>
  <si>
    <t>STARTU</t>
  </si>
  <si>
    <t>METY</t>
  </si>
  <si>
    <t>ŁĄCZNY</t>
  </si>
  <si>
    <t>L</t>
  </si>
  <si>
    <t>S</t>
  </si>
  <si>
    <t>BIEGU</t>
  </si>
  <si>
    <t>M</t>
  </si>
  <si>
    <t>KLUB</t>
  </si>
  <si>
    <t>KL</t>
  </si>
  <si>
    <t>DELEGAT TECHNICZNY</t>
  </si>
  <si>
    <t xml:space="preserve"> NAZWISKO I IMIĘ</t>
  </si>
  <si>
    <t>KRAJ</t>
  </si>
  <si>
    <t>PZB</t>
  </si>
  <si>
    <t>Pkt</t>
  </si>
  <si>
    <t>R</t>
  </si>
  <si>
    <t>RÓŻ.</t>
  </si>
  <si>
    <t>CZAS.</t>
  </si>
  <si>
    <t>STRZEL</t>
  </si>
  <si>
    <t>WSP</t>
  </si>
  <si>
    <t xml:space="preserve">JUNIORZY - bieg  pościgowy  12,5 km  L L S S  </t>
  </si>
  <si>
    <t xml:space="preserve">JUNIORZY MŁODSI - bieg  pościgowy  10 km  L L S S  </t>
  </si>
  <si>
    <t xml:space="preserve">JUNIORKI - bieg  pościgowy  10 km  L L S S  </t>
  </si>
  <si>
    <t xml:space="preserve">JUNIORKI  MŁODSZE - bieg  pościgowy  7,5 km  L L S S  </t>
  </si>
  <si>
    <t>Ryszard  BODZIANA</t>
  </si>
  <si>
    <t>XVII OGÓLNOPOLSKA  OLIMPIADA  MŁODZIEŻY  W  BIATHLONIE</t>
  </si>
  <si>
    <t>"MAŁOPOLSKIE   2011"</t>
  </si>
  <si>
    <t>Kościelisko 06 - 12.02.2011 r.</t>
  </si>
  <si>
    <t>Start  09.02.2011 r. godz. 9.50</t>
  </si>
  <si>
    <t>Start  09.02.2011 r. godz. 10.40</t>
  </si>
  <si>
    <t>Start  09.02.2011 r. godz. 13.00</t>
  </si>
  <si>
    <t>Start  09.02.2011 r. godz. 13.50</t>
  </si>
  <si>
    <t xml:space="preserve">Nr </t>
  </si>
  <si>
    <t>lic</t>
  </si>
  <si>
    <t>JAKUBOWICZ Grzegorz</t>
  </si>
  <si>
    <t>BKS "WP-Kościelisko"/ AWF Kraków</t>
  </si>
  <si>
    <t>LEPEL Rafał</t>
  </si>
  <si>
    <t>KS AZS AWF Katowice</t>
  </si>
  <si>
    <t>NĘDZA KUBINIEC Maciej</t>
  </si>
  <si>
    <t>GUZIK Grzegorz</t>
  </si>
  <si>
    <t>BLKS Żywiec/SMS Moszczanica</t>
  </si>
  <si>
    <t>ZAWÓŁ Mateusz</t>
  </si>
  <si>
    <t>MKS Karkonosze/ SMS Szkl.Por.</t>
  </si>
  <si>
    <t>RUSNARCZYK Mateusz</t>
  </si>
  <si>
    <t>KS AZS-AWF Wrocław</t>
  </si>
  <si>
    <t>CZAKON Patryk</t>
  </si>
  <si>
    <t>JABŁONKA Mateusz</t>
  </si>
  <si>
    <t>NAJZER Szymon</t>
  </si>
  <si>
    <t>STARYK Adrian</t>
  </si>
  <si>
    <t>MKS Duszniki Zdrój/SMS Duszniki</t>
  </si>
  <si>
    <t>SOBIES Przemysław</t>
  </si>
  <si>
    <t>GUZIK Krzysztof</t>
  </si>
  <si>
    <t>WITEK Andrzej</t>
  </si>
  <si>
    <t>JAKIEŁA Patryk</t>
  </si>
  <si>
    <t>IKN "Górnik" Iwonicz Zdrój</t>
  </si>
  <si>
    <t>SUCHECKI Marcin</t>
  </si>
  <si>
    <t>UKS "G-8" Bielany Warszawa</t>
  </si>
  <si>
    <t>KRAJEWSKI Dariusz</t>
  </si>
  <si>
    <t>ULIASZ Jacek</t>
  </si>
  <si>
    <t>STEC Mateusz</t>
  </si>
  <si>
    <t>DZIERGAS Mikołaj</t>
  </si>
  <si>
    <t>SIEDLECKI Piotr</t>
  </si>
  <si>
    <t>STEC Dawid</t>
  </si>
  <si>
    <t>BORYCZKA Albert</t>
  </si>
  <si>
    <t>MAREK Rafał</t>
  </si>
  <si>
    <t>PIECH Aleksander</t>
  </si>
  <si>
    <t>MIGDAŁ Tomasz</t>
  </si>
  <si>
    <t>KARBOWSKI Mateusz</t>
  </si>
  <si>
    <t>RADECKI Przemysław</t>
  </si>
  <si>
    <t>JASZAK Krzysztof</t>
  </si>
  <si>
    <t>SZULC Mariusz</t>
  </si>
  <si>
    <t>NIEMCZYK Mateusz</t>
  </si>
  <si>
    <t>TG "Sokół" Rymanów</t>
  </si>
  <si>
    <t>BATOŻYŃSKA Karolina</t>
  </si>
  <si>
    <t>BKS "WP-Kościelisko"/SMS Zakopane</t>
  </si>
  <si>
    <t>MITORAJ Kinga</t>
  </si>
  <si>
    <t>PITOŃ Magdalena</t>
  </si>
  <si>
    <t>CISZEK Monika</t>
  </si>
  <si>
    <t>BUCHLA Ewa</t>
  </si>
  <si>
    <t>LASSAK Beata</t>
  </si>
  <si>
    <t>MACIEJEWSKA Anna</t>
  </si>
  <si>
    <t>UKS "Lider" Katowice</t>
  </si>
  <si>
    <t>BŁACHOWICZ Katarzyna</t>
  </si>
  <si>
    <t>KORDASIEWICZ Iga</t>
  </si>
  <si>
    <t>LECHOWSKA Paulina</t>
  </si>
  <si>
    <t>BANDYK Monika</t>
  </si>
  <si>
    <t>STADNIK Marcelina</t>
  </si>
  <si>
    <t>MICHALIK Agata</t>
  </si>
  <si>
    <t>UKN "Melafir" Czarny Bór</t>
  </si>
  <si>
    <t>KANARSKA Katarzyna</t>
  </si>
  <si>
    <t>63/M</t>
  </si>
  <si>
    <t>ZIĘBA Anna</t>
  </si>
  <si>
    <t>62/M</t>
  </si>
  <si>
    <t>POŁUDNIAK Aneta</t>
  </si>
  <si>
    <t>WIJAS Jadwiga</t>
  </si>
  <si>
    <t>KOMPA Katarzyna</t>
  </si>
  <si>
    <t>SASIM Małgorzata</t>
  </si>
  <si>
    <t>UKS "G-8 Bielany" Warszawa</t>
  </si>
  <si>
    <t>WYCISK Aleksandra</t>
  </si>
  <si>
    <t>KS "Ryfama" Rybnik</t>
  </si>
  <si>
    <t>SMYREK Paulina</t>
  </si>
  <si>
    <t>NKS "Dynamit" Chorzów</t>
  </si>
  <si>
    <t>NALEPA Aleksandra</t>
  </si>
  <si>
    <t>MIESZCZAK Elżbieta</t>
  </si>
  <si>
    <t>PRZYBYSZEWSKA Aneta</t>
  </si>
  <si>
    <t>GDOWICZ Magdalena</t>
  </si>
  <si>
    <t>MURAWSKA Karolina</t>
  </si>
  <si>
    <t>CYMERMAN Kamil</t>
  </si>
  <si>
    <t>GWAŁT Bartłomiej</t>
  </si>
  <si>
    <t>STYRCZULA Bartłomiej</t>
  </si>
  <si>
    <t>ZIĘBA Tomasz</t>
  </si>
  <si>
    <t>LEJA Mateusz</t>
  </si>
  <si>
    <t>KLUŚ Krzysztof</t>
  </si>
  <si>
    <t>SZWAST Dawid</t>
  </si>
  <si>
    <t>PANCERZ Łukasz</t>
  </si>
  <si>
    <t>UKN "Melafir" Czarny Bór/SMS Szkl.Por.</t>
  </si>
  <si>
    <t>TOPÓR Jakub</t>
  </si>
  <si>
    <t>MAKÓWKA Dawid</t>
  </si>
  <si>
    <t>MAGIERA Kamil</t>
  </si>
  <si>
    <t>LECH Paweł</t>
  </si>
  <si>
    <t>BACHLEDA Karol</t>
  </si>
  <si>
    <t>SŁONINA Rafał</t>
  </si>
  <si>
    <t>PIASECKI Marcin</t>
  </si>
  <si>
    <t>PENAR Rafał</t>
  </si>
  <si>
    <t>SARNA  Paweł</t>
  </si>
  <si>
    <t>UKS "Karlik" Chorzów</t>
  </si>
  <si>
    <t>PAŁKA Patryk</t>
  </si>
  <si>
    <t>WIĘCKOWSKI Paweł</t>
  </si>
  <si>
    <t>GRZEGORZEK Michał</t>
  </si>
  <si>
    <t>TWARDZIK Mariusz</t>
  </si>
  <si>
    <t>67/M</t>
  </si>
  <si>
    <t>GĄSIENICA KLERYK Mateusz</t>
  </si>
  <si>
    <t>KRĘCICHWOST Dominik</t>
  </si>
  <si>
    <t>CICHOCKI Paweł</t>
  </si>
  <si>
    <t>KĘDRA Paweł</t>
  </si>
  <si>
    <t>MAKOWSKI Marcin</t>
  </si>
  <si>
    <t>KIERES Filip</t>
  </si>
  <si>
    <t>NAUMOWICZ Patryk</t>
  </si>
  <si>
    <t>MARESZ Michał</t>
  </si>
  <si>
    <t>LITAROWICZ Jakub</t>
  </si>
  <si>
    <t>MĄKA Anna</t>
  </si>
  <si>
    <t>BUKOWSKA Maria</t>
  </si>
  <si>
    <t>BKS "WP-Kościelisko"</t>
  </si>
  <si>
    <t>LEJA Katarzyna</t>
  </si>
  <si>
    <t>KUCHARZAK Małgorzata</t>
  </si>
  <si>
    <t>IWANIEC Iwona</t>
  </si>
  <si>
    <t>SMOLEC Zuzanna</t>
  </si>
  <si>
    <t>SOSNA Julia</t>
  </si>
  <si>
    <t>UKS "Strzał" Wodzisław Śl.</t>
  </si>
  <si>
    <t>SZURKO Agnieszka</t>
  </si>
  <si>
    <t>SOBCZAK Dominika</t>
  </si>
  <si>
    <t>BUCHLA Kamila</t>
  </si>
  <si>
    <t>MOKRZYCKA Katarzyna</t>
  </si>
  <si>
    <t>JEDYNAK Martyna</t>
  </si>
  <si>
    <t>WÓJCIK Angelika</t>
  </si>
  <si>
    <t>ZIEMBA Martyna</t>
  </si>
  <si>
    <t>WOJDA Dorota</t>
  </si>
  <si>
    <t>GABRYSZ Kamila</t>
  </si>
  <si>
    <t>WIECZOREK Paulina</t>
  </si>
  <si>
    <t>MALINOWSKA Izabela</t>
  </si>
  <si>
    <t>Numer licencji 151</t>
  </si>
  <si>
    <t>NIE WYSTARTOWALI:</t>
  </si>
  <si>
    <t>NIE UKOŃCZYLI:</t>
  </si>
  <si>
    <t>KARA par. 5.5.a</t>
  </si>
  <si>
    <t>2 min</t>
  </si>
  <si>
    <t>Koniec godz. 11.00</t>
  </si>
  <si>
    <t>I</t>
  </si>
  <si>
    <t>II</t>
  </si>
  <si>
    <t>III</t>
  </si>
  <si>
    <t>WYNIKI  OFICJALNE</t>
  </si>
  <si>
    <t>Koniec godz. 11.40</t>
  </si>
  <si>
    <t>NIE WYSTARTOWAŁA:</t>
  </si>
  <si>
    <t>KONIOR Agata</t>
  </si>
  <si>
    <t>Koniec godz. 13.50</t>
  </si>
  <si>
    <t>ŻYGAŁO Urszula</t>
  </si>
  <si>
    <t>Koniec godz. 14.55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</si>
</sst>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1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 applyProtection="1">
      <alignment horizontal="center"/>
      <protection hidden="1" locked="0"/>
    </xf>
    <xf numFmtId="166" fontId="3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0" fontId="0" fillId="0" borderId="0" xfId="0" applyNumberFormat="1" applyAlignment="1">
      <alignment/>
    </xf>
    <xf numFmtId="0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8" fillId="0" borderId="0" xfId="0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20" fontId="15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6" fontId="1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1" fontId="0" fillId="0" borderId="18" xfId="0" applyNumberFormat="1" applyBorder="1" applyAlignment="1">
      <alignment horizontal="center" vertical="center"/>
    </xf>
    <xf numFmtId="166" fontId="0" fillId="0" borderId="18" xfId="0" applyNumberFormat="1" applyFont="1" applyBorder="1" applyAlignment="1" applyProtection="1">
      <alignment horizontal="center"/>
      <protection hidden="1" locked="0"/>
    </xf>
    <xf numFmtId="166" fontId="8" fillId="0" borderId="18" xfId="0" applyNumberFormat="1" applyFont="1" applyBorder="1" applyAlignment="1" applyProtection="1">
      <alignment horizontal="center"/>
      <protection hidden="1" locked="0"/>
    </xf>
    <xf numFmtId="0" fontId="8" fillId="0" borderId="18" xfId="0" applyNumberFormat="1" applyFont="1" applyBorder="1" applyAlignment="1">
      <alignment horizontal="center"/>
    </xf>
    <xf numFmtId="166" fontId="3" fillId="0" borderId="18" xfId="0" applyNumberFormat="1" applyFont="1" applyBorder="1" applyAlignment="1" applyProtection="1">
      <alignment horizontal="center"/>
      <protection hidden="1" locked="0"/>
    </xf>
    <xf numFmtId="166" fontId="11" fillId="0" borderId="18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21" fontId="15" fillId="0" borderId="1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2</xdr:row>
      <xdr:rowOff>0</xdr:rowOff>
    </xdr:from>
    <xdr:to>
      <xdr:col>17</xdr:col>
      <xdr:colOff>66675</xdr:colOff>
      <xdr:row>5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905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266700</xdr:rowOff>
    </xdr:from>
    <xdr:to>
      <xdr:col>3</xdr:col>
      <xdr:colOff>723900</xdr:colOff>
      <xdr:row>5</xdr:row>
      <xdr:rowOff>85725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61975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1</xdr:row>
      <xdr:rowOff>76200</xdr:rowOff>
    </xdr:from>
    <xdr:to>
      <xdr:col>17</xdr:col>
      <xdr:colOff>142875</xdr:colOff>
      <xdr:row>4</xdr:row>
      <xdr:rowOff>180975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71475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276225</xdr:rowOff>
    </xdr:from>
    <xdr:to>
      <xdr:col>3</xdr:col>
      <xdr:colOff>876300</xdr:colOff>
      <xdr:row>4</xdr:row>
      <xdr:rowOff>171450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76225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2</xdr:row>
      <xdr:rowOff>133350</xdr:rowOff>
    </xdr:from>
    <xdr:to>
      <xdr:col>17</xdr:col>
      <xdr:colOff>190500</xdr:colOff>
      <xdr:row>5</xdr:row>
      <xdr:rowOff>133350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7239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</xdr:row>
      <xdr:rowOff>180975</xdr:rowOff>
    </xdr:from>
    <xdr:to>
      <xdr:col>3</xdr:col>
      <xdr:colOff>962025</xdr:colOff>
      <xdr:row>5</xdr:row>
      <xdr:rowOff>85725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76250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2</xdr:row>
      <xdr:rowOff>76200</xdr:rowOff>
    </xdr:from>
    <xdr:to>
      <xdr:col>17</xdr:col>
      <xdr:colOff>180975</xdr:colOff>
      <xdr:row>5</xdr:row>
      <xdr:rowOff>76200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6667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</xdr:row>
      <xdr:rowOff>152400</xdr:rowOff>
    </xdr:from>
    <xdr:to>
      <xdr:col>3</xdr:col>
      <xdr:colOff>962025</xdr:colOff>
      <xdr:row>5</xdr:row>
      <xdr:rowOff>57150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47675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view="pageBreakPreview" zoomScale="60" zoomScalePageLayoutView="0" workbookViewId="0" topLeftCell="A16">
      <selection activeCell="G49" sqref="G49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375" style="9" customWidth="1"/>
    <col min="4" max="4" width="22.625" style="0" customWidth="1"/>
    <col min="5" max="5" width="2.625" style="15" customWidth="1"/>
    <col min="6" max="6" width="3.75390625" style="15" customWidth="1"/>
    <col min="7" max="7" width="25.00390625" style="15" customWidth="1"/>
    <col min="8" max="8" width="10.00390625" style="0" hidden="1" customWidth="1"/>
    <col min="9" max="9" width="11.625" style="0" hidden="1" customWidth="1"/>
    <col min="10" max="10" width="8.375" style="15" hidden="1" customWidth="1"/>
    <col min="11" max="11" width="2.25390625" style="15" customWidth="1"/>
    <col min="12" max="12" width="2.00390625" style="15" customWidth="1"/>
    <col min="13" max="13" width="2.125" style="15" customWidth="1"/>
    <col min="14" max="14" width="2.375" style="15" customWidth="1"/>
    <col min="15" max="15" width="9.625" style="9" customWidth="1"/>
    <col min="16" max="16" width="8.00390625" style="18" customWidth="1"/>
    <col min="17" max="17" width="2.75390625" style="0" customWidth="1"/>
    <col min="18" max="18" width="2.875" style="0" customWidth="1"/>
    <col min="19" max="19" width="3.00390625" style="0" customWidth="1"/>
    <col min="23" max="23" width="4.00390625" style="0" customWidth="1"/>
    <col min="24" max="24" width="4.75390625" style="0" customWidth="1"/>
  </cols>
  <sheetData>
    <row r="1" spans="1:19" ht="23.25" customHeight="1">
      <c r="A1" s="43"/>
      <c r="B1" s="91" t="s">
        <v>26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3.25" customHeight="1">
      <c r="A2" s="43"/>
      <c r="B2" s="91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23.25" customHeight="1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4" ht="18">
      <c r="A4" s="6"/>
      <c r="B4" s="5"/>
      <c r="C4" s="10"/>
      <c r="D4" s="5"/>
      <c r="E4" s="14"/>
      <c r="F4" s="14"/>
      <c r="G4" s="17"/>
      <c r="H4" s="4"/>
      <c r="I4" s="4"/>
      <c r="J4" s="14"/>
      <c r="K4" s="14"/>
      <c r="L4" s="14"/>
      <c r="M4" s="14"/>
      <c r="N4" s="14"/>
    </row>
    <row r="5" spans="1:19" ht="18">
      <c r="A5" s="92" t="s">
        <v>170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5" ht="14.25" customHeight="1">
      <c r="A6" s="4"/>
      <c r="B6" s="4"/>
      <c r="C6" s="11"/>
      <c r="D6" s="4"/>
      <c r="E6" s="14"/>
      <c r="F6" s="14"/>
      <c r="G6" s="14"/>
      <c r="H6" s="4"/>
      <c r="I6" s="4"/>
      <c r="J6" s="14"/>
      <c r="K6" s="14"/>
      <c r="L6" s="14"/>
      <c r="M6" s="14"/>
      <c r="N6" s="14"/>
      <c r="O6" s="13"/>
    </row>
    <row r="7" spans="2:14" ht="15.75">
      <c r="B7" s="2" t="s">
        <v>21</v>
      </c>
      <c r="D7" s="3"/>
      <c r="G7" s="16"/>
      <c r="H7" s="1"/>
      <c r="I7" s="1"/>
      <c r="J7" s="16"/>
      <c r="K7" s="16"/>
      <c r="L7" s="16"/>
      <c r="M7" s="16"/>
      <c r="N7" s="16"/>
    </row>
    <row r="8" spans="2:6" ht="15.75">
      <c r="B8" s="3"/>
      <c r="C8" s="12"/>
      <c r="D8" s="2"/>
      <c r="E8" s="16"/>
      <c r="F8" s="16"/>
    </row>
    <row r="9" spans="2:16" ht="15.75">
      <c r="B9" s="2" t="s">
        <v>29</v>
      </c>
      <c r="C9" s="2"/>
      <c r="D9" s="2"/>
      <c r="E9" s="2"/>
      <c r="F9" s="2"/>
      <c r="G9" s="3"/>
      <c r="H9" s="2"/>
      <c r="I9" s="2"/>
      <c r="J9" s="2"/>
      <c r="K9" s="2"/>
      <c r="L9" s="2" t="s">
        <v>166</v>
      </c>
      <c r="M9" s="2"/>
      <c r="N9" s="2"/>
      <c r="O9" s="2"/>
      <c r="P9" s="20"/>
    </row>
    <row r="10" ht="13.5" thickBot="1"/>
    <row r="11" spans="2:19" ht="20.25" customHeight="1">
      <c r="B11" s="23" t="s">
        <v>8</v>
      </c>
      <c r="C11" s="37" t="s">
        <v>0</v>
      </c>
      <c r="D11" s="24" t="s">
        <v>12</v>
      </c>
      <c r="E11" s="36" t="s">
        <v>16</v>
      </c>
      <c r="F11" s="60" t="s">
        <v>33</v>
      </c>
      <c r="G11" s="36" t="s">
        <v>13</v>
      </c>
      <c r="H11" s="24" t="s">
        <v>1</v>
      </c>
      <c r="I11" s="24" t="s">
        <v>1</v>
      </c>
      <c r="J11" s="36" t="s">
        <v>1</v>
      </c>
      <c r="K11" s="90" t="s">
        <v>19</v>
      </c>
      <c r="L11" s="90"/>
      <c r="M11" s="90"/>
      <c r="N11" s="90"/>
      <c r="O11" s="37" t="s">
        <v>1</v>
      </c>
      <c r="P11" s="36" t="s">
        <v>17</v>
      </c>
      <c r="Q11" s="36" t="s">
        <v>10</v>
      </c>
      <c r="R11" s="36" t="s">
        <v>15</v>
      </c>
      <c r="S11" s="38" t="s">
        <v>15</v>
      </c>
    </row>
    <row r="12" spans="2:19" ht="17.25" customHeight="1" thickBot="1">
      <c r="B12" s="25"/>
      <c r="C12" s="40"/>
      <c r="D12" s="26"/>
      <c r="E12" s="39"/>
      <c r="F12" s="61" t="s">
        <v>34</v>
      </c>
      <c r="G12" s="39" t="s">
        <v>9</v>
      </c>
      <c r="H12" s="26" t="s">
        <v>2</v>
      </c>
      <c r="I12" s="26" t="s">
        <v>3</v>
      </c>
      <c r="J12" s="39" t="s">
        <v>7</v>
      </c>
      <c r="K12" s="40" t="s">
        <v>5</v>
      </c>
      <c r="L12" s="40" t="s">
        <v>5</v>
      </c>
      <c r="M12" s="40" t="s">
        <v>6</v>
      </c>
      <c r="N12" s="40" t="s">
        <v>6</v>
      </c>
      <c r="O12" s="40" t="s">
        <v>4</v>
      </c>
      <c r="P12" s="39" t="s">
        <v>18</v>
      </c>
      <c r="Q12" s="42"/>
      <c r="R12" s="39" t="s">
        <v>14</v>
      </c>
      <c r="S12" s="41" t="s">
        <v>20</v>
      </c>
    </row>
    <row r="13" spans="2:19" ht="12" customHeight="1">
      <c r="B13" s="19">
        <v>1</v>
      </c>
      <c r="C13" s="51">
        <v>1</v>
      </c>
      <c r="D13" s="7" t="s">
        <v>35</v>
      </c>
      <c r="E13" s="8">
        <v>90</v>
      </c>
      <c r="F13" s="51">
        <v>107</v>
      </c>
      <c r="G13" s="51" t="s">
        <v>36</v>
      </c>
      <c r="H13" s="30">
        <v>0</v>
      </c>
      <c r="I13" s="47">
        <v>0.02273263888888889</v>
      </c>
      <c r="J13" s="48">
        <f aca="true" t="shared" si="0" ref="J13:J19">I13-H13</f>
        <v>0.02273263888888889</v>
      </c>
      <c r="K13" s="64">
        <v>0</v>
      </c>
      <c r="L13" s="64">
        <v>2</v>
      </c>
      <c r="M13" s="64">
        <v>1</v>
      </c>
      <c r="N13" s="64">
        <v>2</v>
      </c>
      <c r="O13" s="33">
        <f aca="true" t="shared" si="1" ref="O13:O19">J13</f>
        <v>0.02273263888888889</v>
      </c>
      <c r="P13" s="34">
        <f aca="true" t="shared" si="2" ref="P13:P19">I13-I$13</f>
        <v>0</v>
      </c>
      <c r="Q13" s="1" t="s">
        <v>167</v>
      </c>
      <c r="R13" s="1">
        <v>45</v>
      </c>
      <c r="S13" s="1">
        <v>15</v>
      </c>
    </row>
    <row r="14" spans="1:19" ht="12.75">
      <c r="A14">
        <v>2</v>
      </c>
      <c r="B14" s="19">
        <v>2</v>
      </c>
      <c r="C14" s="51">
        <v>2</v>
      </c>
      <c r="D14" s="7" t="s">
        <v>37</v>
      </c>
      <c r="E14" s="8">
        <v>90</v>
      </c>
      <c r="F14" s="51">
        <v>138</v>
      </c>
      <c r="G14" s="51" t="s">
        <v>38</v>
      </c>
      <c r="H14" s="30">
        <v>0</v>
      </c>
      <c r="I14" s="47">
        <v>0.023158564814814816</v>
      </c>
      <c r="J14" s="48">
        <f t="shared" si="0"/>
        <v>0.023158564814814816</v>
      </c>
      <c r="K14" s="64">
        <v>1</v>
      </c>
      <c r="L14" s="64">
        <v>2</v>
      </c>
      <c r="M14" s="64">
        <v>1</v>
      </c>
      <c r="N14" s="64">
        <v>0</v>
      </c>
      <c r="O14" s="33">
        <f t="shared" si="1"/>
        <v>0.023158564814814816</v>
      </c>
      <c r="P14" s="34">
        <f t="shared" si="2"/>
        <v>0.0004259259259259268</v>
      </c>
      <c r="Q14" s="1" t="s">
        <v>167</v>
      </c>
      <c r="R14" s="1">
        <v>43</v>
      </c>
      <c r="S14" s="1">
        <v>12</v>
      </c>
    </row>
    <row r="15" spans="2:19" ht="12.75">
      <c r="B15" s="19">
        <v>3</v>
      </c>
      <c r="C15" s="51">
        <v>3</v>
      </c>
      <c r="D15" s="7" t="s">
        <v>39</v>
      </c>
      <c r="E15" s="8">
        <v>90</v>
      </c>
      <c r="F15" s="51">
        <v>347</v>
      </c>
      <c r="G15" s="51" t="s">
        <v>38</v>
      </c>
      <c r="H15" s="30">
        <v>0</v>
      </c>
      <c r="I15" s="47">
        <v>0.025530092592592594</v>
      </c>
      <c r="J15" s="48">
        <f t="shared" si="0"/>
        <v>0.025530092592592594</v>
      </c>
      <c r="K15" s="64">
        <v>2</v>
      </c>
      <c r="L15" s="64">
        <v>3</v>
      </c>
      <c r="M15" s="64">
        <v>3</v>
      </c>
      <c r="N15" s="64">
        <v>0</v>
      </c>
      <c r="O15" s="33">
        <f t="shared" si="1"/>
        <v>0.025530092592592594</v>
      </c>
      <c r="P15" s="34">
        <f t="shared" si="2"/>
        <v>0.0027974537037037048</v>
      </c>
      <c r="Q15" s="1" t="s">
        <v>168</v>
      </c>
      <c r="R15" s="1">
        <v>42</v>
      </c>
      <c r="S15" s="1">
        <v>10</v>
      </c>
    </row>
    <row r="16" spans="2:19" ht="12.75">
      <c r="B16" s="19">
        <v>4</v>
      </c>
      <c r="C16" s="51">
        <v>4</v>
      </c>
      <c r="D16" s="7" t="s">
        <v>40</v>
      </c>
      <c r="E16" s="8">
        <v>91</v>
      </c>
      <c r="F16" s="51">
        <v>114</v>
      </c>
      <c r="G16" s="51" t="s">
        <v>41</v>
      </c>
      <c r="H16" s="30">
        <v>0</v>
      </c>
      <c r="I16" s="47">
        <v>0.026247685185185183</v>
      </c>
      <c r="J16" s="48">
        <f t="shared" si="0"/>
        <v>0.026247685185185183</v>
      </c>
      <c r="K16" s="64">
        <v>2</v>
      </c>
      <c r="L16" s="64">
        <v>2</v>
      </c>
      <c r="M16" s="64">
        <v>2</v>
      </c>
      <c r="N16" s="64">
        <v>1</v>
      </c>
      <c r="O16" s="33">
        <f t="shared" si="1"/>
        <v>0.026247685185185183</v>
      </c>
      <c r="P16" s="34">
        <f t="shared" si="2"/>
        <v>0.003515046296296294</v>
      </c>
      <c r="Q16" s="1" t="s">
        <v>168</v>
      </c>
      <c r="R16" s="1">
        <v>41</v>
      </c>
      <c r="S16" s="1">
        <v>9</v>
      </c>
    </row>
    <row r="17" spans="2:19" ht="12.75">
      <c r="B17" s="19">
        <v>5</v>
      </c>
      <c r="C17" s="51">
        <v>5</v>
      </c>
      <c r="D17" s="7" t="s">
        <v>42</v>
      </c>
      <c r="E17" s="8">
        <v>92</v>
      </c>
      <c r="F17" s="51">
        <v>248</v>
      </c>
      <c r="G17" s="51" t="s">
        <v>43</v>
      </c>
      <c r="H17" s="30">
        <v>0</v>
      </c>
      <c r="I17" s="47">
        <v>0.026372685185185183</v>
      </c>
      <c r="J17" s="48">
        <f t="shared" si="0"/>
        <v>0.026372685185185183</v>
      </c>
      <c r="K17" s="64">
        <v>2</v>
      </c>
      <c r="L17" s="64">
        <v>1</v>
      </c>
      <c r="M17" s="64">
        <v>2</v>
      </c>
      <c r="N17" s="64">
        <v>4</v>
      </c>
      <c r="O17" s="33">
        <f t="shared" si="1"/>
        <v>0.026372685185185183</v>
      </c>
      <c r="P17" s="34">
        <f t="shared" si="2"/>
        <v>0.003640046296296294</v>
      </c>
      <c r="Q17" s="1" t="s">
        <v>168</v>
      </c>
      <c r="R17" s="1">
        <v>40</v>
      </c>
      <c r="S17" s="1">
        <v>8</v>
      </c>
    </row>
    <row r="18" spans="2:19" ht="12.75">
      <c r="B18" s="19">
        <v>6</v>
      </c>
      <c r="C18" s="51">
        <v>6</v>
      </c>
      <c r="D18" s="7" t="s">
        <v>44</v>
      </c>
      <c r="E18" s="8">
        <v>92</v>
      </c>
      <c r="F18" s="51">
        <v>282</v>
      </c>
      <c r="G18" s="51" t="s">
        <v>45</v>
      </c>
      <c r="H18" s="30">
        <v>0</v>
      </c>
      <c r="I18" s="47">
        <v>0.026392361111111113</v>
      </c>
      <c r="J18" s="48">
        <f t="shared" si="0"/>
        <v>0.026392361111111113</v>
      </c>
      <c r="K18" s="64">
        <v>1</v>
      </c>
      <c r="L18" s="64">
        <v>2</v>
      </c>
      <c r="M18" s="64">
        <v>2</v>
      </c>
      <c r="N18" s="64">
        <v>0</v>
      </c>
      <c r="O18" s="33">
        <f t="shared" si="1"/>
        <v>0.026392361111111113</v>
      </c>
      <c r="P18" s="34">
        <f t="shared" si="2"/>
        <v>0.003659722222222224</v>
      </c>
      <c r="Q18" s="1" t="s">
        <v>168</v>
      </c>
      <c r="R18" s="1">
        <v>39</v>
      </c>
      <c r="S18" s="1">
        <v>7</v>
      </c>
    </row>
    <row r="19" spans="2:19" ht="12.75">
      <c r="B19" s="19">
        <v>7</v>
      </c>
      <c r="C19" s="51">
        <v>7</v>
      </c>
      <c r="D19" s="7" t="s">
        <v>46</v>
      </c>
      <c r="E19" s="8">
        <v>91</v>
      </c>
      <c r="F19" s="51">
        <v>60</v>
      </c>
      <c r="G19" s="51" t="s">
        <v>38</v>
      </c>
      <c r="H19" s="30">
        <v>0</v>
      </c>
      <c r="I19" s="47">
        <v>0.027680555555555555</v>
      </c>
      <c r="J19" s="48">
        <f t="shared" si="0"/>
        <v>0.027680555555555555</v>
      </c>
      <c r="K19" s="64">
        <v>3</v>
      </c>
      <c r="L19" s="64">
        <v>2</v>
      </c>
      <c r="M19" s="64">
        <v>0</v>
      </c>
      <c r="N19" s="64">
        <v>2</v>
      </c>
      <c r="O19" s="33">
        <f t="shared" si="1"/>
        <v>0.027680555555555555</v>
      </c>
      <c r="P19" s="34">
        <f t="shared" si="2"/>
        <v>0.0049479166666666664</v>
      </c>
      <c r="Q19" s="1" t="s">
        <v>169</v>
      </c>
      <c r="R19" s="1">
        <v>38</v>
      </c>
      <c r="S19" s="1">
        <v>6</v>
      </c>
    </row>
    <row r="20" spans="2:19" ht="12.75">
      <c r="B20" s="19">
        <v>8</v>
      </c>
      <c r="C20" s="51">
        <v>16</v>
      </c>
      <c r="D20" s="7" t="s">
        <v>58</v>
      </c>
      <c r="E20" s="8">
        <v>92</v>
      </c>
      <c r="F20" s="51">
        <v>201</v>
      </c>
      <c r="G20" s="51" t="s">
        <v>43</v>
      </c>
      <c r="H20" s="30">
        <v>0</v>
      </c>
      <c r="I20" s="47">
        <v>0.027721064814814816</v>
      </c>
      <c r="J20" s="48">
        <f aca="true" t="shared" si="3" ref="J20:J28">I20-H20</f>
        <v>0.027721064814814816</v>
      </c>
      <c r="K20" s="64">
        <v>2</v>
      </c>
      <c r="L20" s="64">
        <v>2</v>
      </c>
      <c r="M20" s="64">
        <v>1</v>
      </c>
      <c r="N20" s="64">
        <v>2</v>
      </c>
      <c r="O20" s="33">
        <f aca="true" t="shared" si="4" ref="O20:O28">J20</f>
        <v>0.027721064814814816</v>
      </c>
      <c r="P20" s="34">
        <f aca="true" t="shared" si="5" ref="P20:P28">I20-I$13</f>
        <v>0.004988425925925927</v>
      </c>
      <c r="Q20" s="1" t="s">
        <v>169</v>
      </c>
      <c r="R20" s="1">
        <v>37</v>
      </c>
      <c r="S20" s="1">
        <v>5</v>
      </c>
    </row>
    <row r="21" spans="2:19" ht="12.75">
      <c r="B21" s="19">
        <v>9</v>
      </c>
      <c r="C21" s="51">
        <v>18</v>
      </c>
      <c r="D21" s="7" t="s">
        <v>60</v>
      </c>
      <c r="E21" s="8">
        <v>90</v>
      </c>
      <c r="F21" s="51">
        <v>172</v>
      </c>
      <c r="G21" s="51" t="s">
        <v>45</v>
      </c>
      <c r="H21" s="30">
        <v>0</v>
      </c>
      <c r="I21" s="47">
        <v>0.02775462962962963</v>
      </c>
      <c r="J21" s="48">
        <f t="shared" si="3"/>
        <v>0.02775462962962963</v>
      </c>
      <c r="K21" s="65">
        <v>0</v>
      </c>
      <c r="L21" s="65">
        <v>4</v>
      </c>
      <c r="M21" s="65">
        <v>1</v>
      </c>
      <c r="N21" s="65">
        <v>1</v>
      </c>
      <c r="O21" s="33">
        <f t="shared" si="4"/>
        <v>0.02775462962962963</v>
      </c>
      <c r="P21" s="34">
        <f t="shared" si="5"/>
        <v>0.00502199074074074</v>
      </c>
      <c r="Q21" s="1" t="s">
        <v>169</v>
      </c>
      <c r="R21" s="1">
        <v>36</v>
      </c>
      <c r="S21" s="1">
        <v>4</v>
      </c>
    </row>
    <row r="22" spans="2:19" ht="12.75">
      <c r="B22" s="19">
        <v>10</v>
      </c>
      <c r="C22" s="51">
        <v>15</v>
      </c>
      <c r="D22" s="7" t="s">
        <v>56</v>
      </c>
      <c r="E22" s="8">
        <v>90</v>
      </c>
      <c r="F22" s="51">
        <v>170</v>
      </c>
      <c r="G22" s="51" t="s">
        <v>57</v>
      </c>
      <c r="H22" s="30">
        <v>0</v>
      </c>
      <c r="I22" s="47">
        <v>0.027789351851851853</v>
      </c>
      <c r="J22" s="48">
        <f t="shared" si="3"/>
        <v>0.027789351851851853</v>
      </c>
      <c r="K22" s="64">
        <v>0</v>
      </c>
      <c r="L22" s="64">
        <v>1</v>
      </c>
      <c r="M22" s="64">
        <v>3</v>
      </c>
      <c r="N22" s="64">
        <v>0</v>
      </c>
      <c r="O22" s="33">
        <f t="shared" si="4"/>
        <v>0.027789351851851853</v>
      </c>
      <c r="P22" s="34">
        <f t="shared" si="5"/>
        <v>0.005056712962962964</v>
      </c>
      <c r="Q22" s="1" t="s">
        <v>169</v>
      </c>
      <c r="R22" s="1">
        <v>35</v>
      </c>
      <c r="S22" s="1">
        <v>4</v>
      </c>
    </row>
    <row r="23" spans="2:19" ht="12.75">
      <c r="B23" s="19">
        <v>11</v>
      </c>
      <c r="C23" s="51">
        <v>8</v>
      </c>
      <c r="D23" s="7" t="s">
        <v>47</v>
      </c>
      <c r="E23" s="8">
        <v>91</v>
      </c>
      <c r="F23" s="51">
        <v>240</v>
      </c>
      <c r="G23" s="51" t="s">
        <v>38</v>
      </c>
      <c r="H23" s="30">
        <v>0</v>
      </c>
      <c r="I23" s="47">
        <v>0.028033564814814813</v>
      </c>
      <c r="J23" s="48">
        <f t="shared" si="3"/>
        <v>0.028033564814814813</v>
      </c>
      <c r="K23" s="64">
        <v>1</v>
      </c>
      <c r="L23" s="64">
        <v>3</v>
      </c>
      <c r="M23" s="64">
        <v>2</v>
      </c>
      <c r="N23" s="64">
        <v>2</v>
      </c>
      <c r="O23" s="33">
        <f t="shared" si="4"/>
        <v>0.028033564814814813</v>
      </c>
      <c r="P23" s="34">
        <f t="shared" si="5"/>
        <v>0.005300925925925924</v>
      </c>
      <c r="Q23" s="1" t="s">
        <v>169</v>
      </c>
      <c r="R23" s="1">
        <v>34</v>
      </c>
      <c r="S23" s="1">
        <v>3</v>
      </c>
    </row>
    <row r="24" spans="2:19" ht="12.75">
      <c r="B24" s="19">
        <v>12</v>
      </c>
      <c r="C24" s="51">
        <v>9</v>
      </c>
      <c r="D24" s="7" t="s">
        <v>48</v>
      </c>
      <c r="E24" s="8">
        <v>92</v>
      </c>
      <c r="F24" s="51">
        <v>307</v>
      </c>
      <c r="G24" s="51" t="s">
        <v>41</v>
      </c>
      <c r="H24" s="30">
        <v>0</v>
      </c>
      <c r="I24" s="47">
        <v>0.028109953703703703</v>
      </c>
      <c r="J24" s="48">
        <f t="shared" si="3"/>
        <v>0.028109953703703703</v>
      </c>
      <c r="K24" s="64">
        <v>0</v>
      </c>
      <c r="L24" s="64">
        <v>0</v>
      </c>
      <c r="M24" s="64">
        <v>4</v>
      </c>
      <c r="N24" s="64">
        <v>5</v>
      </c>
      <c r="O24" s="33">
        <f t="shared" si="4"/>
        <v>0.028109953703703703</v>
      </c>
      <c r="P24" s="34">
        <f t="shared" si="5"/>
        <v>0.005377314814814814</v>
      </c>
      <c r="Q24" s="1" t="s">
        <v>169</v>
      </c>
      <c r="R24" s="1">
        <v>33</v>
      </c>
      <c r="S24" s="1">
        <v>3</v>
      </c>
    </row>
    <row r="25" spans="2:19" ht="12.75">
      <c r="B25" s="19">
        <v>13</v>
      </c>
      <c r="C25" s="51">
        <v>12</v>
      </c>
      <c r="D25" s="7" t="s">
        <v>52</v>
      </c>
      <c r="E25" s="8">
        <v>90</v>
      </c>
      <c r="F25" s="51">
        <v>115</v>
      </c>
      <c r="G25" s="51" t="s">
        <v>41</v>
      </c>
      <c r="H25" s="30">
        <v>0</v>
      </c>
      <c r="I25" s="47">
        <v>0.028596064814814817</v>
      </c>
      <c r="J25" s="48">
        <f t="shared" si="3"/>
        <v>0.028596064814814817</v>
      </c>
      <c r="K25" s="64">
        <v>3</v>
      </c>
      <c r="L25" s="64">
        <v>2</v>
      </c>
      <c r="M25" s="64">
        <v>1</v>
      </c>
      <c r="N25" s="64">
        <v>3</v>
      </c>
      <c r="O25" s="33">
        <f t="shared" si="4"/>
        <v>0.028596064814814817</v>
      </c>
      <c r="P25" s="34">
        <f t="shared" si="5"/>
        <v>0.005863425925925928</v>
      </c>
      <c r="Q25" s="1" t="s">
        <v>169</v>
      </c>
      <c r="R25" s="1">
        <v>32</v>
      </c>
      <c r="S25" s="1">
        <v>2</v>
      </c>
    </row>
    <row r="26" spans="2:19" ht="12.75">
      <c r="B26" s="19">
        <v>14</v>
      </c>
      <c r="C26" s="51">
        <v>11</v>
      </c>
      <c r="D26" s="7" t="s">
        <v>51</v>
      </c>
      <c r="E26" s="8">
        <v>92</v>
      </c>
      <c r="F26" s="51">
        <v>280</v>
      </c>
      <c r="G26" s="51" t="s">
        <v>45</v>
      </c>
      <c r="H26" s="30">
        <v>0</v>
      </c>
      <c r="I26" s="47">
        <v>0.028662037037037038</v>
      </c>
      <c r="J26" s="48">
        <f t="shared" si="3"/>
        <v>0.028662037037037038</v>
      </c>
      <c r="K26" s="64">
        <v>4</v>
      </c>
      <c r="L26" s="64">
        <v>5</v>
      </c>
      <c r="M26" s="64">
        <v>3</v>
      </c>
      <c r="N26" s="64">
        <v>1</v>
      </c>
      <c r="O26" s="33">
        <f t="shared" si="4"/>
        <v>0.028662037037037038</v>
      </c>
      <c r="P26" s="34">
        <f t="shared" si="5"/>
        <v>0.005929398148148149</v>
      </c>
      <c r="Q26" s="1" t="s">
        <v>169</v>
      </c>
      <c r="R26" s="1">
        <v>31</v>
      </c>
      <c r="S26" s="1">
        <v>2</v>
      </c>
    </row>
    <row r="27" spans="2:19" ht="12.75">
      <c r="B27" s="19">
        <v>15</v>
      </c>
      <c r="C27" s="51">
        <v>10</v>
      </c>
      <c r="D27" s="7" t="s">
        <v>49</v>
      </c>
      <c r="E27" s="8">
        <v>90</v>
      </c>
      <c r="F27" s="51">
        <v>83</v>
      </c>
      <c r="G27" s="66" t="s">
        <v>50</v>
      </c>
      <c r="H27" s="30">
        <v>0</v>
      </c>
      <c r="I27" s="47">
        <v>0.028907407407407406</v>
      </c>
      <c r="J27" s="48">
        <f t="shared" si="3"/>
        <v>0.028907407407407406</v>
      </c>
      <c r="K27" s="64">
        <v>3</v>
      </c>
      <c r="L27" s="64">
        <v>2</v>
      </c>
      <c r="M27" s="64">
        <v>3</v>
      </c>
      <c r="N27" s="64">
        <v>4</v>
      </c>
      <c r="O27" s="33">
        <f t="shared" si="4"/>
        <v>0.028907407407407406</v>
      </c>
      <c r="P27" s="34">
        <f t="shared" si="5"/>
        <v>0.006174768518518517</v>
      </c>
      <c r="Q27" s="1" t="s">
        <v>169</v>
      </c>
      <c r="R27" s="1">
        <v>30</v>
      </c>
      <c r="S27" s="1">
        <v>2</v>
      </c>
    </row>
    <row r="28" spans="2:19" ht="12.75">
      <c r="B28" s="19">
        <v>16</v>
      </c>
      <c r="C28" s="51">
        <v>21</v>
      </c>
      <c r="D28" s="7" t="s">
        <v>63</v>
      </c>
      <c r="E28" s="8">
        <v>92</v>
      </c>
      <c r="F28" s="51">
        <v>277</v>
      </c>
      <c r="G28" s="51" t="s">
        <v>45</v>
      </c>
      <c r="H28" s="30">
        <v>0</v>
      </c>
      <c r="I28" s="47">
        <v>0.029236111111111112</v>
      </c>
      <c r="J28" s="48">
        <f t="shared" si="3"/>
        <v>0.029236111111111112</v>
      </c>
      <c r="K28" s="64">
        <v>1</v>
      </c>
      <c r="L28" s="64">
        <v>2</v>
      </c>
      <c r="M28" s="64">
        <v>3</v>
      </c>
      <c r="N28" s="64">
        <v>3</v>
      </c>
      <c r="O28" s="33">
        <f t="shared" si="4"/>
        <v>0.029236111111111112</v>
      </c>
      <c r="P28" s="34">
        <f t="shared" si="5"/>
        <v>0.006503472222222223</v>
      </c>
      <c r="Q28" s="1" t="s">
        <v>169</v>
      </c>
      <c r="R28" s="1">
        <v>29</v>
      </c>
      <c r="S28" s="1">
        <v>2</v>
      </c>
    </row>
    <row r="29" spans="2:19" ht="12.75">
      <c r="B29" s="19">
        <v>17</v>
      </c>
      <c r="C29" s="51">
        <v>14</v>
      </c>
      <c r="D29" s="7" t="s">
        <v>54</v>
      </c>
      <c r="E29" s="8">
        <v>92</v>
      </c>
      <c r="F29" s="51">
        <v>294</v>
      </c>
      <c r="G29" s="51" t="s">
        <v>55</v>
      </c>
      <c r="H29" s="30">
        <v>0</v>
      </c>
      <c r="I29" s="47">
        <v>0.02924652777777778</v>
      </c>
      <c r="J29" s="48">
        <f aca="true" t="shared" si="6" ref="J29:J34">I29-H29</f>
        <v>0.02924652777777778</v>
      </c>
      <c r="K29" s="64">
        <v>1</v>
      </c>
      <c r="L29" s="64">
        <v>1</v>
      </c>
      <c r="M29" s="64">
        <v>0</v>
      </c>
      <c r="N29" s="64">
        <v>3</v>
      </c>
      <c r="O29" s="33">
        <f aca="true" t="shared" si="7" ref="O29:O34">J29</f>
        <v>0.02924652777777778</v>
      </c>
      <c r="P29" s="34">
        <f aca="true" t="shared" si="8" ref="P29:P34">I29-I$13</f>
        <v>0.006513888888888892</v>
      </c>
      <c r="Q29" s="1" t="s">
        <v>169</v>
      </c>
      <c r="R29" s="1">
        <v>28</v>
      </c>
      <c r="S29" s="1">
        <v>1</v>
      </c>
    </row>
    <row r="30" spans="2:19" ht="12.75">
      <c r="B30" s="19">
        <v>18</v>
      </c>
      <c r="C30" s="51">
        <v>13</v>
      </c>
      <c r="D30" s="7" t="s">
        <v>53</v>
      </c>
      <c r="E30" s="8">
        <v>92</v>
      </c>
      <c r="F30" s="51">
        <v>299</v>
      </c>
      <c r="G30" s="51" t="s">
        <v>43</v>
      </c>
      <c r="H30" s="30">
        <v>0</v>
      </c>
      <c r="I30" s="47">
        <v>0.02940046296296296</v>
      </c>
      <c r="J30" s="48">
        <f t="shared" si="6"/>
        <v>0.02940046296296296</v>
      </c>
      <c r="K30" s="64">
        <v>3</v>
      </c>
      <c r="L30" s="64">
        <v>2</v>
      </c>
      <c r="M30" s="64">
        <v>3</v>
      </c>
      <c r="N30" s="64">
        <v>1</v>
      </c>
      <c r="O30" s="33">
        <f t="shared" si="7"/>
        <v>0.02940046296296296</v>
      </c>
      <c r="P30" s="34">
        <f t="shared" si="8"/>
        <v>0.0066678240740740725</v>
      </c>
      <c r="Q30" s="1" t="s">
        <v>169</v>
      </c>
      <c r="R30" s="1">
        <v>27</v>
      </c>
      <c r="S30" s="1">
        <v>1</v>
      </c>
    </row>
    <row r="31" spans="2:19" ht="12.75">
      <c r="B31" s="19">
        <v>19</v>
      </c>
      <c r="C31" s="51">
        <v>17</v>
      </c>
      <c r="D31" s="7" t="s">
        <v>59</v>
      </c>
      <c r="E31" s="8">
        <v>92</v>
      </c>
      <c r="F31" s="51">
        <v>210</v>
      </c>
      <c r="G31" s="51" t="s">
        <v>50</v>
      </c>
      <c r="H31" s="30">
        <v>0</v>
      </c>
      <c r="I31" s="47">
        <v>0.03074074074074074</v>
      </c>
      <c r="J31" s="48">
        <f t="shared" si="6"/>
        <v>0.03074074074074074</v>
      </c>
      <c r="K31" s="64">
        <v>4</v>
      </c>
      <c r="L31" s="64">
        <v>5</v>
      </c>
      <c r="M31" s="64">
        <v>4</v>
      </c>
      <c r="N31" s="64">
        <v>2</v>
      </c>
      <c r="O31" s="33">
        <f t="shared" si="7"/>
        <v>0.03074074074074074</v>
      </c>
      <c r="P31" s="34">
        <f t="shared" si="8"/>
        <v>0.00800810185185185</v>
      </c>
      <c r="Q31" s="86"/>
      <c r="R31" s="1">
        <v>26</v>
      </c>
      <c r="S31" s="1">
        <v>1</v>
      </c>
    </row>
    <row r="32" spans="2:19" ht="12.75">
      <c r="B32" s="19">
        <v>20</v>
      </c>
      <c r="C32" s="51">
        <v>20</v>
      </c>
      <c r="D32" s="7" t="s">
        <v>62</v>
      </c>
      <c r="E32" s="8">
        <v>92</v>
      </c>
      <c r="F32" s="51">
        <v>213</v>
      </c>
      <c r="G32" s="51" t="s">
        <v>50</v>
      </c>
      <c r="H32" s="30">
        <v>0</v>
      </c>
      <c r="I32" s="47">
        <v>0.031145833333333334</v>
      </c>
      <c r="J32" s="48">
        <f t="shared" si="6"/>
        <v>0.031145833333333334</v>
      </c>
      <c r="K32" s="64">
        <v>1</v>
      </c>
      <c r="L32" s="64">
        <v>2</v>
      </c>
      <c r="M32" s="64">
        <v>1</v>
      </c>
      <c r="N32" s="64">
        <v>4</v>
      </c>
      <c r="O32" s="33">
        <f t="shared" si="7"/>
        <v>0.031145833333333334</v>
      </c>
      <c r="P32" s="34">
        <f t="shared" si="8"/>
        <v>0.008413194444444445</v>
      </c>
      <c r="Q32" s="86"/>
      <c r="R32" s="1">
        <v>25</v>
      </c>
      <c r="S32" s="1">
        <v>1</v>
      </c>
    </row>
    <row r="33" spans="2:20" ht="12.75">
      <c r="B33" s="19">
        <v>21</v>
      </c>
      <c r="C33" s="51">
        <v>22</v>
      </c>
      <c r="D33" s="7" t="s">
        <v>64</v>
      </c>
      <c r="E33" s="8">
        <v>92</v>
      </c>
      <c r="F33" s="51">
        <v>288</v>
      </c>
      <c r="G33" s="51" t="s">
        <v>50</v>
      </c>
      <c r="H33" s="30">
        <v>0</v>
      </c>
      <c r="I33" s="47">
        <v>0.03116898148148148</v>
      </c>
      <c r="J33" s="48">
        <f t="shared" si="6"/>
        <v>0.03116898148148148</v>
      </c>
      <c r="K33" s="64">
        <v>2</v>
      </c>
      <c r="L33" s="64">
        <v>0</v>
      </c>
      <c r="M33" s="64">
        <v>4</v>
      </c>
      <c r="N33" s="64">
        <v>1</v>
      </c>
      <c r="O33" s="33">
        <f t="shared" si="7"/>
        <v>0.03116898148148148</v>
      </c>
      <c r="P33" s="34">
        <f t="shared" si="8"/>
        <v>0.008436342592592593</v>
      </c>
      <c r="Q33" s="86"/>
      <c r="R33" s="1">
        <v>24</v>
      </c>
      <c r="S33" s="1"/>
      <c r="T33" s="44"/>
    </row>
    <row r="34" spans="2:20" ht="12.75">
      <c r="B34" s="19">
        <v>22</v>
      </c>
      <c r="C34" s="51">
        <v>19</v>
      </c>
      <c r="D34" s="7" t="s">
        <v>61</v>
      </c>
      <c r="E34" s="8">
        <v>92</v>
      </c>
      <c r="F34" s="51">
        <v>307</v>
      </c>
      <c r="G34" s="51" t="s">
        <v>41</v>
      </c>
      <c r="H34" s="30">
        <v>0</v>
      </c>
      <c r="I34" s="47">
        <v>0.031226851851851853</v>
      </c>
      <c r="J34" s="48">
        <f t="shared" si="6"/>
        <v>0.031226851851851853</v>
      </c>
      <c r="K34" s="64">
        <v>4</v>
      </c>
      <c r="L34" s="64">
        <v>1</v>
      </c>
      <c r="M34" s="64">
        <v>3</v>
      </c>
      <c r="N34" s="64">
        <v>3</v>
      </c>
      <c r="O34" s="33">
        <f t="shared" si="7"/>
        <v>0.031226851851851853</v>
      </c>
      <c r="P34" s="34">
        <f t="shared" si="8"/>
        <v>0.008494212962962964</v>
      </c>
      <c r="Q34" s="86"/>
      <c r="R34" s="1">
        <v>23</v>
      </c>
      <c r="S34" s="1"/>
      <c r="T34" s="44"/>
    </row>
    <row r="35" spans="2:20" ht="12.75">
      <c r="B35" s="19">
        <v>23</v>
      </c>
      <c r="C35" s="51">
        <v>25</v>
      </c>
      <c r="D35" s="7" t="s">
        <v>67</v>
      </c>
      <c r="E35" s="8">
        <v>91</v>
      </c>
      <c r="F35" s="51">
        <v>209</v>
      </c>
      <c r="G35" s="66" t="s">
        <v>50</v>
      </c>
      <c r="H35" s="30">
        <v>0</v>
      </c>
      <c r="I35" s="47">
        <v>0.03141203703703704</v>
      </c>
      <c r="J35" s="48">
        <f>I35-H35</f>
        <v>0.03141203703703704</v>
      </c>
      <c r="K35" s="64">
        <v>2</v>
      </c>
      <c r="L35" s="64">
        <v>2</v>
      </c>
      <c r="M35" s="64">
        <v>1</v>
      </c>
      <c r="N35" s="64">
        <v>1</v>
      </c>
      <c r="O35" s="33">
        <f>J35</f>
        <v>0.03141203703703704</v>
      </c>
      <c r="P35" s="34">
        <f>I35-I$13</f>
        <v>0.008679398148148148</v>
      </c>
      <c r="Q35" s="86"/>
      <c r="R35" s="1">
        <v>22</v>
      </c>
      <c r="S35" s="1"/>
      <c r="T35" s="27"/>
    </row>
    <row r="36" spans="2:20" ht="12.75">
      <c r="B36" s="19">
        <v>24</v>
      </c>
      <c r="C36" s="51">
        <v>28</v>
      </c>
      <c r="D36" s="7" t="s">
        <v>70</v>
      </c>
      <c r="E36" s="8">
        <v>92</v>
      </c>
      <c r="F36" s="51">
        <v>295</v>
      </c>
      <c r="G36" s="51" t="s">
        <v>43</v>
      </c>
      <c r="H36" s="30">
        <v>0</v>
      </c>
      <c r="I36" s="47">
        <v>0.035555555555555556</v>
      </c>
      <c r="J36" s="48">
        <f>I36-H36</f>
        <v>0.035555555555555556</v>
      </c>
      <c r="K36" s="64">
        <v>2</v>
      </c>
      <c r="L36" s="64">
        <v>5</v>
      </c>
      <c r="M36" s="64">
        <v>1</v>
      </c>
      <c r="N36" s="64">
        <v>3</v>
      </c>
      <c r="O36" s="33">
        <f>J36</f>
        <v>0.035555555555555556</v>
      </c>
      <c r="P36" s="34">
        <f>I36-I$13</f>
        <v>0.012822916666666666</v>
      </c>
      <c r="Q36" s="86"/>
      <c r="R36" s="1">
        <v>21</v>
      </c>
      <c r="S36" s="1"/>
      <c r="T36" s="27"/>
    </row>
    <row r="37" spans="2:20" ht="12.75">
      <c r="B37" s="19">
        <v>25</v>
      </c>
      <c r="C37" s="51">
        <v>27</v>
      </c>
      <c r="D37" s="7" t="s">
        <v>69</v>
      </c>
      <c r="E37" s="8">
        <v>92</v>
      </c>
      <c r="F37" s="51">
        <v>289</v>
      </c>
      <c r="G37" s="51" t="s">
        <v>50</v>
      </c>
      <c r="H37" s="30">
        <v>0</v>
      </c>
      <c r="I37" s="47">
        <v>0.03560185185185185</v>
      </c>
      <c r="J37" s="48">
        <f>I37-H37</f>
        <v>0.03560185185185185</v>
      </c>
      <c r="K37" s="64">
        <v>4</v>
      </c>
      <c r="L37" s="64">
        <v>4</v>
      </c>
      <c r="M37" s="64">
        <v>0</v>
      </c>
      <c r="N37" s="64">
        <v>2</v>
      </c>
      <c r="O37" s="33">
        <f>J37</f>
        <v>0.03560185185185185</v>
      </c>
      <c r="P37" s="34">
        <f>I37-I$13</f>
        <v>0.01286921296296296</v>
      </c>
      <c r="Q37" s="86"/>
      <c r="R37" s="1">
        <v>20</v>
      </c>
      <c r="S37" s="1"/>
      <c r="T37" s="27"/>
    </row>
    <row r="38" spans="2:20" ht="12.75">
      <c r="B38" s="19">
        <v>26</v>
      </c>
      <c r="C38" s="51">
        <v>26</v>
      </c>
      <c r="D38" s="7" t="s">
        <v>68</v>
      </c>
      <c r="E38" s="8">
        <v>92</v>
      </c>
      <c r="F38" s="51">
        <v>291</v>
      </c>
      <c r="G38" s="51" t="s">
        <v>50</v>
      </c>
      <c r="H38" s="30">
        <v>0</v>
      </c>
      <c r="I38" s="47">
        <v>0.0356712962962963</v>
      </c>
      <c r="J38" s="48">
        <f>I38-H38</f>
        <v>0.0356712962962963</v>
      </c>
      <c r="K38" s="64">
        <v>2</v>
      </c>
      <c r="L38" s="64">
        <v>2</v>
      </c>
      <c r="M38" s="64">
        <v>4</v>
      </c>
      <c r="N38" s="64">
        <v>1</v>
      </c>
      <c r="O38" s="33">
        <f>J38</f>
        <v>0.0356712962962963</v>
      </c>
      <c r="P38" s="34">
        <f>I38-I$13</f>
        <v>0.01293865740740741</v>
      </c>
      <c r="Q38" s="86"/>
      <c r="R38" s="1">
        <v>19</v>
      </c>
      <c r="S38" s="1"/>
      <c r="T38" s="27"/>
    </row>
    <row r="39" spans="2:19" ht="13.5" thickBot="1">
      <c r="B39" s="67">
        <v>27</v>
      </c>
      <c r="C39" s="71">
        <v>29</v>
      </c>
      <c r="D39" s="69" t="s">
        <v>71</v>
      </c>
      <c r="E39" s="70">
        <v>92</v>
      </c>
      <c r="F39" s="71">
        <v>300</v>
      </c>
      <c r="G39" s="71" t="s">
        <v>43</v>
      </c>
      <c r="H39" s="72">
        <v>0</v>
      </c>
      <c r="I39" s="73">
        <v>0.036412037037037034</v>
      </c>
      <c r="J39" s="74">
        <f>I39-H39</f>
        <v>0.036412037037037034</v>
      </c>
      <c r="K39" s="75">
        <v>3</v>
      </c>
      <c r="L39" s="75">
        <v>1</v>
      </c>
      <c r="M39" s="75">
        <v>3</v>
      </c>
      <c r="N39" s="75">
        <v>3</v>
      </c>
      <c r="O39" s="76">
        <f>J39</f>
        <v>0.036412037037037034</v>
      </c>
      <c r="P39" s="77">
        <f>I39-I$13</f>
        <v>0.013679398148148145</v>
      </c>
      <c r="Q39" s="87"/>
      <c r="R39" s="69">
        <v>18</v>
      </c>
      <c r="S39" s="69"/>
    </row>
    <row r="40" spans="3:17" ht="15.75">
      <c r="C40" s="19"/>
      <c r="D40" s="58"/>
      <c r="E40" s="28"/>
      <c r="F40" s="28"/>
      <c r="G40" s="50"/>
      <c r="N40" s="2"/>
      <c r="O40" s="2"/>
      <c r="P40" s="16"/>
      <c r="Q40" s="16"/>
    </row>
    <row r="41" spans="3:17" ht="15.75">
      <c r="C41" s="19"/>
      <c r="D41" s="63" t="s">
        <v>162</v>
      </c>
      <c r="E41" s="28"/>
      <c r="F41" s="28"/>
      <c r="G41" s="50"/>
      <c r="N41" s="2"/>
      <c r="O41" s="2"/>
      <c r="P41" s="16"/>
      <c r="Q41" s="16"/>
    </row>
    <row r="42" spans="3:19" ht="15.75">
      <c r="C42" s="50">
        <v>23</v>
      </c>
      <c r="D42" s="7" t="s">
        <v>65</v>
      </c>
      <c r="E42" s="8">
        <v>92</v>
      </c>
      <c r="F42" s="51">
        <v>306</v>
      </c>
      <c r="G42" s="51" t="s">
        <v>41</v>
      </c>
      <c r="N42" s="2"/>
      <c r="O42" s="2"/>
      <c r="P42" s="16"/>
      <c r="Q42" s="16"/>
      <c r="R42" s="1"/>
      <c r="S42" s="20"/>
    </row>
    <row r="43" spans="3:19" ht="15.75">
      <c r="C43" s="50">
        <v>24</v>
      </c>
      <c r="D43" s="7" t="s">
        <v>66</v>
      </c>
      <c r="E43" s="8">
        <v>92</v>
      </c>
      <c r="F43" s="51">
        <v>298</v>
      </c>
      <c r="G43" s="51" t="s">
        <v>43</v>
      </c>
      <c r="N43" s="2"/>
      <c r="O43" s="2"/>
      <c r="P43" s="16"/>
      <c r="Q43" s="16"/>
      <c r="R43" s="1"/>
      <c r="S43" s="20"/>
    </row>
    <row r="44" spans="3:14" ht="15.75">
      <c r="C44" s="19"/>
      <c r="D44" s="63" t="s">
        <v>163</v>
      </c>
      <c r="E44" s="28"/>
      <c r="F44" s="28"/>
      <c r="G44" s="50"/>
      <c r="N44" s="2"/>
    </row>
    <row r="45" spans="3:7" ht="12.75">
      <c r="C45" s="50">
        <v>30</v>
      </c>
      <c r="D45" s="7" t="s">
        <v>72</v>
      </c>
      <c r="E45" s="8">
        <v>92</v>
      </c>
      <c r="F45" s="51">
        <v>251</v>
      </c>
      <c r="G45" s="51" t="s">
        <v>73</v>
      </c>
    </row>
    <row r="46" spans="3:7" ht="12.75">
      <c r="C46" s="19"/>
      <c r="D46" s="63" t="s">
        <v>164</v>
      </c>
      <c r="E46" s="28"/>
      <c r="F46" s="28"/>
      <c r="G46" s="50"/>
    </row>
    <row r="47" spans="3:12" ht="12.75">
      <c r="C47" s="50">
        <v>19</v>
      </c>
      <c r="D47" s="7" t="s">
        <v>61</v>
      </c>
      <c r="E47" s="8">
        <v>92</v>
      </c>
      <c r="F47" s="51">
        <v>307</v>
      </c>
      <c r="G47" s="51" t="s">
        <v>41</v>
      </c>
      <c r="K47" s="1" t="s">
        <v>165</v>
      </c>
      <c r="L47" s="1"/>
    </row>
    <row r="49" spans="14:18" ht="15.75">
      <c r="N49" s="2" t="s">
        <v>11</v>
      </c>
      <c r="O49" s="2"/>
      <c r="P49" s="16"/>
      <c r="Q49" s="16"/>
      <c r="R49" s="20"/>
    </row>
    <row r="50" spans="14:17" ht="15.75">
      <c r="N50" s="2"/>
      <c r="O50" s="2"/>
      <c r="P50" s="16"/>
      <c r="Q50" s="16"/>
    </row>
    <row r="51" spans="14:17" ht="15.75">
      <c r="N51" s="2" t="s">
        <v>25</v>
      </c>
      <c r="O51" s="2"/>
      <c r="P51" s="16"/>
      <c r="Q51" s="16"/>
    </row>
    <row r="52" spans="14:18" ht="12.75">
      <c r="N52" s="88" t="s">
        <v>161</v>
      </c>
      <c r="O52" s="89"/>
      <c r="P52" s="89"/>
      <c r="Q52" s="89"/>
      <c r="R52" s="89"/>
    </row>
    <row r="57" ht="12.75">
      <c r="D57" s="7"/>
    </row>
  </sheetData>
  <sheetProtection/>
  <mergeCells count="6">
    <mergeCell ref="N52:R52"/>
    <mergeCell ref="K11:N11"/>
    <mergeCell ref="B1:S1"/>
    <mergeCell ref="B2:S2"/>
    <mergeCell ref="A3:S3"/>
    <mergeCell ref="A5:S5"/>
  </mergeCells>
  <printOptions/>
  <pageMargins left="0.5905511811023623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showGridLines="0" view="pageBreakPreview" zoomScale="60" zoomScalePageLayoutView="0" workbookViewId="0" topLeftCell="A35">
      <selection activeCell="D83" sqref="D83"/>
    </sheetView>
  </sheetViews>
  <sheetFormatPr defaultColWidth="9.00390625" defaultRowHeight="12.75"/>
  <cols>
    <col min="1" max="1" width="0.2421875" style="0" customWidth="1"/>
    <col min="2" max="2" width="2.75390625" style="0" customWidth="1"/>
    <col min="3" max="3" width="2.875" style="9" customWidth="1"/>
    <col min="4" max="4" width="26.125" style="0" customWidth="1"/>
    <col min="5" max="6" width="3.25390625" style="15" customWidth="1"/>
    <col min="7" max="7" width="24.25390625" style="15" customWidth="1"/>
    <col min="8" max="8" width="10.00390625" style="0" hidden="1" customWidth="1"/>
    <col min="9" max="9" width="11.625" style="0" hidden="1" customWidth="1"/>
    <col min="10" max="10" width="8.375" style="15" hidden="1" customWidth="1"/>
    <col min="11" max="11" width="2.125" style="15" customWidth="1"/>
    <col min="12" max="12" width="2.25390625" style="15" customWidth="1"/>
    <col min="13" max="14" width="2.00390625" style="15" customWidth="1"/>
    <col min="15" max="15" width="9.125" style="9" customWidth="1"/>
    <col min="16" max="16" width="7.75390625" style="18" customWidth="1"/>
    <col min="17" max="17" width="2.375" style="0" customWidth="1"/>
    <col min="18" max="18" width="3.125" style="0" customWidth="1"/>
    <col min="19" max="19" width="3.00390625" style="0" customWidth="1"/>
    <col min="22" max="22" width="4.875" style="0" customWidth="1"/>
    <col min="23" max="23" width="4.75390625" style="0" customWidth="1"/>
  </cols>
  <sheetData>
    <row r="1" spans="1:19" ht="23.25" customHeight="1">
      <c r="A1" s="43"/>
      <c r="B1" s="91" t="s">
        <v>26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3.25" customHeight="1">
      <c r="A2" s="43"/>
      <c r="B2" s="91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23.25" customHeight="1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3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8">
      <c r="A5" s="92" t="s">
        <v>170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2:14" ht="15.75">
      <c r="B6" s="2" t="s">
        <v>22</v>
      </c>
      <c r="D6" s="3"/>
      <c r="G6" s="16"/>
      <c r="H6" s="1"/>
      <c r="I6" s="1"/>
      <c r="J6" s="16"/>
      <c r="K6" s="16"/>
      <c r="L6" s="16"/>
      <c r="M6" s="16"/>
      <c r="N6" s="16"/>
    </row>
    <row r="7" spans="2:16" ht="16.5" thickBot="1">
      <c r="B7" s="2" t="s">
        <v>30</v>
      </c>
      <c r="C7" s="2"/>
      <c r="D7" s="2"/>
      <c r="E7" s="2"/>
      <c r="F7" s="2"/>
      <c r="G7" s="3"/>
      <c r="H7" s="2"/>
      <c r="I7" s="2"/>
      <c r="J7" s="2"/>
      <c r="K7" s="2"/>
      <c r="L7" s="2" t="s">
        <v>171</v>
      </c>
      <c r="M7" s="2"/>
      <c r="N7" s="2"/>
      <c r="O7" s="2"/>
      <c r="P7" s="20"/>
    </row>
    <row r="8" spans="2:19" ht="15.75">
      <c r="B8" s="23" t="s">
        <v>8</v>
      </c>
      <c r="C8" s="37" t="s">
        <v>0</v>
      </c>
      <c r="D8" s="24" t="s">
        <v>12</v>
      </c>
      <c r="E8" s="36" t="s">
        <v>16</v>
      </c>
      <c r="F8" s="60" t="s">
        <v>33</v>
      </c>
      <c r="G8" s="36" t="s">
        <v>13</v>
      </c>
      <c r="H8" s="24" t="s">
        <v>1</v>
      </c>
      <c r="I8" s="24" t="s">
        <v>1</v>
      </c>
      <c r="J8" s="36" t="s">
        <v>1</v>
      </c>
      <c r="K8" s="90" t="s">
        <v>19</v>
      </c>
      <c r="L8" s="90"/>
      <c r="M8" s="90"/>
      <c r="N8" s="90"/>
      <c r="O8" s="37" t="s">
        <v>1</v>
      </c>
      <c r="P8" s="36" t="s">
        <v>17</v>
      </c>
      <c r="Q8" s="36" t="s">
        <v>10</v>
      </c>
      <c r="R8" s="36" t="s">
        <v>15</v>
      </c>
      <c r="S8" s="38" t="s">
        <v>15</v>
      </c>
    </row>
    <row r="9" spans="2:19" ht="16.5" thickBot="1">
      <c r="B9" s="25"/>
      <c r="C9" s="40"/>
      <c r="D9" s="26"/>
      <c r="E9" s="39"/>
      <c r="F9" s="61" t="s">
        <v>34</v>
      </c>
      <c r="G9" s="39" t="s">
        <v>9</v>
      </c>
      <c r="H9" s="26" t="s">
        <v>2</v>
      </c>
      <c r="I9" s="26" t="s">
        <v>3</v>
      </c>
      <c r="J9" s="39" t="s">
        <v>7</v>
      </c>
      <c r="K9" s="39" t="s">
        <v>5</v>
      </c>
      <c r="L9" s="39" t="s">
        <v>5</v>
      </c>
      <c r="M9" s="39" t="s">
        <v>6</v>
      </c>
      <c r="N9" s="39" t="s">
        <v>6</v>
      </c>
      <c r="O9" s="40" t="s">
        <v>4</v>
      </c>
      <c r="P9" s="39" t="s">
        <v>18</v>
      </c>
      <c r="Q9" s="42"/>
      <c r="R9" s="39" t="s">
        <v>14</v>
      </c>
      <c r="S9" s="41" t="s">
        <v>20</v>
      </c>
    </row>
    <row r="10" spans="2:19" ht="12" customHeight="1">
      <c r="B10" s="19">
        <v>1</v>
      </c>
      <c r="C10" s="50">
        <v>31</v>
      </c>
      <c r="D10" s="7" t="s">
        <v>108</v>
      </c>
      <c r="E10" s="8">
        <v>93</v>
      </c>
      <c r="F10" s="51">
        <v>304</v>
      </c>
      <c r="G10" s="51" t="s">
        <v>41</v>
      </c>
      <c r="H10" s="56">
        <v>0</v>
      </c>
      <c r="I10" s="47">
        <v>0.020907407407407406</v>
      </c>
      <c r="J10" s="48">
        <f aca="true" t="shared" si="0" ref="J10:J26">I10-H10</f>
        <v>0.020907407407407406</v>
      </c>
      <c r="K10" s="45">
        <v>1</v>
      </c>
      <c r="L10" s="45">
        <v>3</v>
      </c>
      <c r="M10" s="45">
        <v>4</v>
      </c>
      <c r="N10" s="45">
        <v>2</v>
      </c>
      <c r="O10" s="33">
        <f aca="true" t="shared" si="1" ref="O10:O26">J10</f>
        <v>0.020907407407407406</v>
      </c>
      <c r="P10" s="34">
        <f aca="true" t="shared" si="2" ref="P10:P26">I10-I$10</f>
        <v>0</v>
      </c>
      <c r="Q10" s="35" t="s">
        <v>167</v>
      </c>
      <c r="R10" s="1">
        <v>30</v>
      </c>
      <c r="S10" s="1">
        <v>9</v>
      </c>
    </row>
    <row r="11" spans="2:19" ht="12.75">
      <c r="B11" s="19">
        <v>2</v>
      </c>
      <c r="C11" s="50">
        <v>32</v>
      </c>
      <c r="D11" s="7" t="s">
        <v>109</v>
      </c>
      <c r="E11" s="8">
        <v>94</v>
      </c>
      <c r="F11" s="51">
        <v>279</v>
      </c>
      <c r="G11" s="66" t="s">
        <v>89</v>
      </c>
      <c r="H11" s="56">
        <v>0</v>
      </c>
      <c r="I11" s="47">
        <v>0.02152662037037037</v>
      </c>
      <c r="J11" s="48">
        <f t="shared" si="0"/>
        <v>0.02152662037037037</v>
      </c>
      <c r="K11" s="45">
        <v>2</v>
      </c>
      <c r="L11" s="45">
        <v>3</v>
      </c>
      <c r="M11" s="45">
        <v>1</v>
      </c>
      <c r="N11" s="45">
        <v>0</v>
      </c>
      <c r="O11" s="33">
        <f t="shared" si="1"/>
        <v>0.02152662037037037</v>
      </c>
      <c r="P11" s="34">
        <f t="shared" si="2"/>
        <v>0.0006192129629629638</v>
      </c>
      <c r="Q11" s="35" t="s">
        <v>167</v>
      </c>
      <c r="R11" s="1">
        <v>29</v>
      </c>
      <c r="S11" s="1">
        <v>7</v>
      </c>
    </row>
    <row r="12" spans="2:19" ht="12.75">
      <c r="B12" s="19">
        <v>3</v>
      </c>
      <c r="C12" s="50">
        <v>39</v>
      </c>
      <c r="D12" s="7" t="s">
        <v>117</v>
      </c>
      <c r="E12" s="8">
        <v>94</v>
      </c>
      <c r="F12" s="51">
        <v>399</v>
      </c>
      <c r="G12" s="51" t="s">
        <v>75</v>
      </c>
      <c r="H12" s="56">
        <v>0</v>
      </c>
      <c r="I12" s="47">
        <v>0.022480324074074076</v>
      </c>
      <c r="J12" s="48">
        <f t="shared" si="0"/>
        <v>0.022480324074074076</v>
      </c>
      <c r="K12" s="45">
        <v>1</v>
      </c>
      <c r="L12" s="45">
        <v>2</v>
      </c>
      <c r="M12" s="45">
        <v>2</v>
      </c>
      <c r="N12" s="45">
        <v>2</v>
      </c>
      <c r="O12" s="33">
        <f t="shared" si="1"/>
        <v>0.022480324074074076</v>
      </c>
      <c r="P12" s="34">
        <f t="shared" si="2"/>
        <v>0.0015729166666666704</v>
      </c>
      <c r="Q12" s="35" t="s">
        <v>168</v>
      </c>
      <c r="R12" s="1">
        <v>28</v>
      </c>
      <c r="S12" s="1">
        <v>6</v>
      </c>
    </row>
    <row r="13" spans="2:19" ht="12.75">
      <c r="B13" s="19">
        <v>4</v>
      </c>
      <c r="C13" s="50">
        <v>41</v>
      </c>
      <c r="D13" s="7" t="s">
        <v>119</v>
      </c>
      <c r="E13" s="8">
        <v>94</v>
      </c>
      <c r="F13" s="51">
        <v>396</v>
      </c>
      <c r="G13" s="51" t="s">
        <v>41</v>
      </c>
      <c r="H13" s="56">
        <v>0</v>
      </c>
      <c r="I13" s="47">
        <v>0.02266319444444444</v>
      </c>
      <c r="J13" s="48">
        <f t="shared" si="0"/>
        <v>0.02266319444444444</v>
      </c>
      <c r="K13" s="45">
        <v>1</v>
      </c>
      <c r="L13" s="45">
        <v>0</v>
      </c>
      <c r="M13" s="45">
        <v>1</v>
      </c>
      <c r="N13" s="45">
        <v>2</v>
      </c>
      <c r="O13" s="33">
        <f t="shared" si="1"/>
        <v>0.02266319444444444</v>
      </c>
      <c r="P13" s="34">
        <f t="shared" si="2"/>
        <v>0.0017557870370370349</v>
      </c>
      <c r="Q13" s="35" t="s">
        <v>168</v>
      </c>
      <c r="R13" s="1">
        <v>27</v>
      </c>
      <c r="S13" s="1">
        <v>5</v>
      </c>
    </row>
    <row r="14" spans="2:19" ht="12.75">
      <c r="B14" s="19">
        <v>5</v>
      </c>
      <c r="C14" s="50">
        <v>36</v>
      </c>
      <c r="D14" s="7" t="s">
        <v>113</v>
      </c>
      <c r="E14" s="8">
        <v>93</v>
      </c>
      <c r="F14" s="51">
        <v>287</v>
      </c>
      <c r="G14" s="51" t="s">
        <v>75</v>
      </c>
      <c r="H14" s="56">
        <v>0</v>
      </c>
      <c r="I14" s="47">
        <v>0.022790509259259264</v>
      </c>
      <c r="J14" s="48">
        <f t="shared" si="0"/>
        <v>0.022790509259259264</v>
      </c>
      <c r="K14" s="45">
        <v>2</v>
      </c>
      <c r="L14" s="45">
        <v>2</v>
      </c>
      <c r="M14" s="45">
        <v>2</v>
      </c>
      <c r="N14" s="45">
        <v>2</v>
      </c>
      <c r="O14" s="33">
        <f t="shared" si="1"/>
        <v>0.022790509259259264</v>
      </c>
      <c r="P14" s="34">
        <f t="shared" si="2"/>
        <v>0.001883101851851858</v>
      </c>
      <c r="Q14" s="35" t="s">
        <v>168</v>
      </c>
      <c r="R14" s="1">
        <v>26</v>
      </c>
      <c r="S14" s="1">
        <v>5</v>
      </c>
    </row>
    <row r="15" spans="2:19" ht="12.75">
      <c r="B15" s="19">
        <v>6</v>
      </c>
      <c r="C15" s="50">
        <v>33</v>
      </c>
      <c r="D15" s="7" t="s">
        <v>110</v>
      </c>
      <c r="E15" s="8">
        <v>94</v>
      </c>
      <c r="F15" s="51">
        <v>351</v>
      </c>
      <c r="G15" s="51" t="s">
        <v>75</v>
      </c>
      <c r="H15" s="56">
        <v>0</v>
      </c>
      <c r="I15" s="47">
        <v>0.02298148148148148</v>
      </c>
      <c r="J15" s="48">
        <f t="shared" si="0"/>
        <v>0.02298148148148148</v>
      </c>
      <c r="K15" s="45">
        <v>1</v>
      </c>
      <c r="L15" s="45">
        <v>4</v>
      </c>
      <c r="M15" s="45">
        <v>3</v>
      </c>
      <c r="N15" s="45">
        <v>3</v>
      </c>
      <c r="O15" s="33">
        <f t="shared" si="1"/>
        <v>0.02298148148148148</v>
      </c>
      <c r="P15" s="34">
        <f t="shared" si="2"/>
        <v>0.0020740740740740754</v>
      </c>
      <c r="Q15" s="35" t="s">
        <v>168</v>
      </c>
      <c r="R15" s="1">
        <v>25</v>
      </c>
      <c r="S15" s="1">
        <v>4</v>
      </c>
    </row>
    <row r="16" spans="2:19" ht="12.75">
      <c r="B16" s="19">
        <v>7</v>
      </c>
      <c r="C16" s="50">
        <v>34</v>
      </c>
      <c r="D16" s="7" t="s">
        <v>111</v>
      </c>
      <c r="E16" s="8">
        <v>95</v>
      </c>
      <c r="F16" s="51">
        <v>387</v>
      </c>
      <c r="G16" s="51" t="s">
        <v>75</v>
      </c>
      <c r="H16" s="56">
        <v>0</v>
      </c>
      <c r="I16" s="47">
        <v>0.023328703703703702</v>
      </c>
      <c r="J16" s="48">
        <f t="shared" si="0"/>
        <v>0.023328703703703702</v>
      </c>
      <c r="K16" s="45">
        <v>4</v>
      </c>
      <c r="L16" s="45">
        <v>2</v>
      </c>
      <c r="M16" s="45">
        <v>2</v>
      </c>
      <c r="N16" s="45">
        <v>3</v>
      </c>
      <c r="O16" s="33">
        <f t="shared" si="1"/>
        <v>0.023328703703703702</v>
      </c>
      <c r="P16" s="34">
        <f t="shared" si="2"/>
        <v>0.0024212962962962964</v>
      </c>
      <c r="Q16" s="35" t="s">
        <v>168</v>
      </c>
      <c r="R16" s="1">
        <v>24</v>
      </c>
      <c r="S16" s="1">
        <v>4</v>
      </c>
    </row>
    <row r="17" spans="2:19" ht="12.75">
      <c r="B17" s="19">
        <v>8</v>
      </c>
      <c r="C17" s="50">
        <v>37</v>
      </c>
      <c r="D17" s="7" t="s">
        <v>114</v>
      </c>
      <c r="E17" s="8">
        <v>95</v>
      </c>
      <c r="F17" s="51">
        <v>381</v>
      </c>
      <c r="G17" s="51" t="s">
        <v>55</v>
      </c>
      <c r="H17" s="56">
        <v>0</v>
      </c>
      <c r="I17" s="47">
        <v>0.02382175925925926</v>
      </c>
      <c r="J17" s="48">
        <f t="shared" si="0"/>
        <v>0.02382175925925926</v>
      </c>
      <c r="K17" s="45">
        <v>3</v>
      </c>
      <c r="L17" s="45">
        <v>1</v>
      </c>
      <c r="M17" s="45">
        <v>3</v>
      </c>
      <c r="N17" s="45">
        <v>3</v>
      </c>
      <c r="O17" s="33">
        <f t="shared" si="1"/>
        <v>0.02382175925925926</v>
      </c>
      <c r="P17" s="34">
        <f t="shared" si="2"/>
        <v>0.0029143518518518555</v>
      </c>
      <c r="Q17" s="35" t="s">
        <v>168</v>
      </c>
      <c r="R17" s="1">
        <v>23</v>
      </c>
      <c r="S17" s="1">
        <v>4</v>
      </c>
    </row>
    <row r="18" spans="2:19" ht="12.75">
      <c r="B18" s="19">
        <v>9</v>
      </c>
      <c r="C18" s="50">
        <v>38</v>
      </c>
      <c r="D18" s="7" t="s">
        <v>115</v>
      </c>
      <c r="E18" s="8">
        <v>94</v>
      </c>
      <c r="F18" s="51">
        <v>352</v>
      </c>
      <c r="G18" s="66" t="s">
        <v>116</v>
      </c>
      <c r="H18" s="56">
        <v>0</v>
      </c>
      <c r="I18" s="47">
        <v>0.024097222222222225</v>
      </c>
      <c r="J18" s="48">
        <f t="shared" si="0"/>
        <v>0.024097222222222225</v>
      </c>
      <c r="K18" s="45">
        <v>1</v>
      </c>
      <c r="L18" s="45">
        <v>3</v>
      </c>
      <c r="M18" s="45">
        <v>0</v>
      </c>
      <c r="N18" s="45">
        <v>3</v>
      </c>
      <c r="O18" s="33">
        <f t="shared" si="1"/>
        <v>0.024097222222222225</v>
      </c>
      <c r="P18" s="34">
        <f t="shared" si="2"/>
        <v>0.003189814814814819</v>
      </c>
      <c r="Q18" s="35" t="s">
        <v>169</v>
      </c>
      <c r="R18" s="1">
        <v>22</v>
      </c>
      <c r="S18" s="1">
        <v>3</v>
      </c>
    </row>
    <row r="19" spans="2:19" ht="12.75">
      <c r="B19" s="19">
        <v>10</v>
      </c>
      <c r="C19" s="50">
        <v>35</v>
      </c>
      <c r="D19" s="7" t="s">
        <v>112</v>
      </c>
      <c r="E19" s="8">
        <v>93</v>
      </c>
      <c r="F19" s="51">
        <v>284</v>
      </c>
      <c r="G19" s="51" t="s">
        <v>75</v>
      </c>
      <c r="H19" s="56">
        <v>0</v>
      </c>
      <c r="I19" s="47">
        <v>0.02414699074074074</v>
      </c>
      <c r="J19" s="48">
        <f t="shared" si="0"/>
        <v>0.02414699074074074</v>
      </c>
      <c r="K19" s="45">
        <v>4</v>
      </c>
      <c r="L19" s="45">
        <v>3</v>
      </c>
      <c r="M19" s="45">
        <v>4</v>
      </c>
      <c r="N19" s="45">
        <v>4</v>
      </c>
      <c r="O19" s="33">
        <f t="shared" si="1"/>
        <v>0.02414699074074074</v>
      </c>
      <c r="P19" s="34">
        <f t="shared" si="2"/>
        <v>0.003239583333333334</v>
      </c>
      <c r="Q19" s="35" t="s">
        <v>169</v>
      </c>
      <c r="R19" s="1">
        <v>21</v>
      </c>
      <c r="S19" s="1">
        <v>3</v>
      </c>
    </row>
    <row r="20" spans="2:19" ht="12.75">
      <c r="B20" s="19">
        <v>11</v>
      </c>
      <c r="C20" s="50">
        <v>43</v>
      </c>
      <c r="D20" s="7" t="s">
        <v>121</v>
      </c>
      <c r="E20" s="8">
        <v>95</v>
      </c>
      <c r="F20" s="51">
        <v>386</v>
      </c>
      <c r="G20" s="51" t="s">
        <v>75</v>
      </c>
      <c r="H20" s="56">
        <v>0</v>
      </c>
      <c r="I20" s="47">
        <v>0.024166666666666666</v>
      </c>
      <c r="J20" s="48">
        <f t="shared" si="0"/>
        <v>0.024166666666666666</v>
      </c>
      <c r="K20" s="45">
        <v>1</v>
      </c>
      <c r="L20" s="45">
        <v>1</v>
      </c>
      <c r="M20" s="45">
        <v>1</v>
      </c>
      <c r="N20" s="45">
        <v>3</v>
      </c>
      <c r="O20" s="33">
        <f t="shared" si="1"/>
        <v>0.024166666666666666</v>
      </c>
      <c r="P20" s="34">
        <f t="shared" si="2"/>
        <v>0.0032592592592592604</v>
      </c>
      <c r="Q20" s="35" t="s">
        <v>169</v>
      </c>
      <c r="R20" s="1">
        <v>20</v>
      </c>
      <c r="S20" s="1">
        <v>3</v>
      </c>
    </row>
    <row r="21" spans="2:19" ht="12.75">
      <c r="B21" s="19">
        <v>12</v>
      </c>
      <c r="C21" s="50">
        <v>46</v>
      </c>
      <c r="D21" s="7" t="s">
        <v>124</v>
      </c>
      <c r="E21" s="8">
        <v>95</v>
      </c>
      <c r="F21" s="51">
        <v>382</v>
      </c>
      <c r="G21" s="51" t="s">
        <v>55</v>
      </c>
      <c r="H21" s="56">
        <v>0</v>
      </c>
      <c r="I21" s="47">
        <v>0.024498842592592593</v>
      </c>
      <c r="J21" s="48">
        <f t="shared" si="0"/>
        <v>0.024498842592592593</v>
      </c>
      <c r="K21" s="45">
        <v>1</v>
      </c>
      <c r="L21" s="45">
        <v>2</v>
      </c>
      <c r="M21" s="45">
        <v>2</v>
      </c>
      <c r="N21" s="45">
        <v>3</v>
      </c>
      <c r="O21" s="33">
        <f t="shared" si="1"/>
        <v>0.024498842592592593</v>
      </c>
      <c r="P21" s="34">
        <f t="shared" si="2"/>
        <v>0.003591435185185187</v>
      </c>
      <c r="Q21" s="35" t="s">
        <v>169</v>
      </c>
      <c r="R21" s="1">
        <v>19</v>
      </c>
      <c r="S21" s="1">
        <v>3</v>
      </c>
    </row>
    <row r="22" spans="2:19" ht="12.75">
      <c r="B22" s="19">
        <v>13</v>
      </c>
      <c r="C22" s="50">
        <v>42</v>
      </c>
      <c r="D22" s="7" t="s">
        <v>120</v>
      </c>
      <c r="E22" s="8">
        <v>93</v>
      </c>
      <c r="F22" s="51">
        <v>364</v>
      </c>
      <c r="G22" s="51" t="s">
        <v>43</v>
      </c>
      <c r="H22" s="56">
        <v>0</v>
      </c>
      <c r="I22" s="47">
        <v>0.02465740740740741</v>
      </c>
      <c r="J22" s="48">
        <f t="shared" si="0"/>
        <v>0.02465740740740741</v>
      </c>
      <c r="K22" s="45">
        <v>0</v>
      </c>
      <c r="L22" s="45">
        <v>2</v>
      </c>
      <c r="M22" s="45">
        <v>3</v>
      </c>
      <c r="N22" s="45">
        <v>2</v>
      </c>
      <c r="O22" s="33">
        <f t="shared" si="1"/>
        <v>0.02465740740740741</v>
      </c>
      <c r="P22" s="34">
        <f t="shared" si="2"/>
        <v>0.0037500000000000033</v>
      </c>
      <c r="Q22" s="35" t="s">
        <v>169</v>
      </c>
      <c r="R22" s="1">
        <v>18</v>
      </c>
      <c r="S22" s="1">
        <v>2</v>
      </c>
    </row>
    <row r="23" spans="2:19" ht="12.75">
      <c r="B23" s="19">
        <v>14</v>
      </c>
      <c r="C23" s="50">
        <v>44</v>
      </c>
      <c r="D23" s="7" t="s">
        <v>122</v>
      </c>
      <c r="E23" s="8">
        <v>94</v>
      </c>
      <c r="F23" s="51">
        <v>366</v>
      </c>
      <c r="G23" s="51" t="s">
        <v>50</v>
      </c>
      <c r="H23" s="56">
        <v>0</v>
      </c>
      <c r="I23" s="47">
        <v>0.025079861111111112</v>
      </c>
      <c r="J23" s="48">
        <f t="shared" si="0"/>
        <v>0.025079861111111112</v>
      </c>
      <c r="K23" s="45">
        <v>2</v>
      </c>
      <c r="L23" s="45">
        <v>2</v>
      </c>
      <c r="M23" s="45">
        <v>4</v>
      </c>
      <c r="N23" s="45">
        <v>3</v>
      </c>
      <c r="O23" s="33">
        <f t="shared" si="1"/>
        <v>0.025079861111111112</v>
      </c>
      <c r="P23" s="34">
        <f t="shared" si="2"/>
        <v>0.004172453703703706</v>
      </c>
      <c r="Q23" s="35" t="s">
        <v>169</v>
      </c>
      <c r="R23" s="1">
        <v>17</v>
      </c>
      <c r="S23" s="1">
        <v>2</v>
      </c>
    </row>
    <row r="24" spans="2:19" ht="12.75">
      <c r="B24" s="19">
        <v>15</v>
      </c>
      <c r="C24" s="50">
        <v>50</v>
      </c>
      <c r="D24" s="7" t="s">
        <v>129</v>
      </c>
      <c r="E24" s="8">
        <v>93</v>
      </c>
      <c r="F24" s="51">
        <v>354</v>
      </c>
      <c r="G24" s="51" t="s">
        <v>41</v>
      </c>
      <c r="H24" s="56">
        <v>0</v>
      </c>
      <c r="I24" s="47">
        <v>0.02517824074074074</v>
      </c>
      <c r="J24" s="48">
        <f t="shared" si="0"/>
        <v>0.02517824074074074</v>
      </c>
      <c r="K24" s="45">
        <v>2</v>
      </c>
      <c r="L24" s="45">
        <v>1</v>
      </c>
      <c r="M24" s="45">
        <v>3</v>
      </c>
      <c r="N24" s="45">
        <v>4</v>
      </c>
      <c r="O24" s="33">
        <f t="shared" si="1"/>
        <v>0.02517824074074074</v>
      </c>
      <c r="P24" s="34">
        <f t="shared" si="2"/>
        <v>0.004270833333333335</v>
      </c>
      <c r="Q24" s="35" t="s">
        <v>169</v>
      </c>
      <c r="R24" s="1">
        <v>16</v>
      </c>
      <c r="S24" s="1">
        <v>2</v>
      </c>
    </row>
    <row r="25" spans="2:19" ht="12.75">
      <c r="B25" s="19">
        <v>16</v>
      </c>
      <c r="C25" s="50">
        <v>52</v>
      </c>
      <c r="D25" s="7" t="s">
        <v>132</v>
      </c>
      <c r="E25" s="8">
        <v>94</v>
      </c>
      <c r="F25" s="51">
        <v>395</v>
      </c>
      <c r="G25" s="51" t="s">
        <v>41</v>
      </c>
      <c r="H25" s="56">
        <v>0</v>
      </c>
      <c r="I25" s="47">
        <v>0.025625</v>
      </c>
      <c r="J25" s="48">
        <f t="shared" si="0"/>
        <v>0.025625</v>
      </c>
      <c r="K25" s="45">
        <v>0</v>
      </c>
      <c r="L25" s="45">
        <v>1</v>
      </c>
      <c r="M25" s="45">
        <v>2</v>
      </c>
      <c r="N25" s="45">
        <v>4</v>
      </c>
      <c r="O25" s="33">
        <f t="shared" si="1"/>
        <v>0.025625</v>
      </c>
      <c r="P25" s="34">
        <f t="shared" si="2"/>
        <v>0.004717592592592593</v>
      </c>
      <c r="Q25" s="35" t="s">
        <v>169</v>
      </c>
      <c r="R25" s="1">
        <v>15</v>
      </c>
      <c r="S25" s="1">
        <v>2</v>
      </c>
    </row>
    <row r="26" spans="2:21" ht="12.75">
      <c r="B26" s="19">
        <v>17</v>
      </c>
      <c r="C26" s="50">
        <v>40</v>
      </c>
      <c r="D26" s="7" t="s">
        <v>118</v>
      </c>
      <c r="E26" s="8">
        <v>93</v>
      </c>
      <c r="F26" s="51">
        <v>363</v>
      </c>
      <c r="G26" s="51" t="s">
        <v>43</v>
      </c>
      <c r="H26" s="56">
        <v>0</v>
      </c>
      <c r="I26" s="47">
        <v>0.025834490740740745</v>
      </c>
      <c r="J26" s="48">
        <f t="shared" si="0"/>
        <v>0.025834490740740745</v>
      </c>
      <c r="K26" s="45">
        <v>4</v>
      </c>
      <c r="L26" s="45">
        <v>2</v>
      </c>
      <c r="M26" s="45">
        <v>2</v>
      </c>
      <c r="N26" s="45">
        <v>3</v>
      </c>
      <c r="O26" s="33">
        <f t="shared" si="1"/>
        <v>0.025834490740740745</v>
      </c>
      <c r="P26" s="34">
        <f t="shared" si="2"/>
        <v>0.004927083333333339</v>
      </c>
      <c r="Q26" s="35" t="s">
        <v>169</v>
      </c>
      <c r="R26" s="1">
        <v>14</v>
      </c>
      <c r="S26" s="1">
        <v>1</v>
      </c>
      <c r="U26" s="44"/>
    </row>
    <row r="27" spans="2:21" ht="12.75">
      <c r="B27" s="19">
        <v>18</v>
      </c>
      <c r="C27" s="50">
        <v>47</v>
      </c>
      <c r="D27" s="7" t="s">
        <v>125</v>
      </c>
      <c r="E27" s="8">
        <v>94</v>
      </c>
      <c r="F27" s="51">
        <v>417</v>
      </c>
      <c r="G27" s="51" t="s">
        <v>126</v>
      </c>
      <c r="H27" s="56">
        <v>0</v>
      </c>
      <c r="I27" s="47">
        <v>0.025971064814814815</v>
      </c>
      <c r="J27" s="48">
        <f aca="true" t="shared" si="3" ref="J27:J37">I27-H27</f>
        <v>0.025971064814814815</v>
      </c>
      <c r="K27" s="45">
        <v>3</v>
      </c>
      <c r="L27" s="45">
        <v>0</v>
      </c>
      <c r="M27" s="45">
        <v>4</v>
      </c>
      <c r="N27" s="45">
        <v>2</v>
      </c>
      <c r="O27" s="33">
        <f aca="true" t="shared" si="4" ref="O27:O37">J27</f>
        <v>0.025971064814814815</v>
      </c>
      <c r="P27" s="34">
        <f aca="true" t="shared" si="5" ref="P27:P37">I27-I$10</f>
        <v>0.005063657407407409</v>
      </c>
      <c r="Q27" s="35" t="s">
        <v>169</v>
      </c>
      <c r="R27" s="1">
        <v>13</v>
      </c>
      <c r="S27" s="1">
        <v>1</v>
      </c>
      <c r="U27" s="44"/>
    </row>
    <row r="28" spans="2:21" ht="12.75">
      <c r="B28" s="19">
        <v>19</v>
      </c>
      <c r="C28" s="50">
        <v>45</v>
      </c>
      <c r="D28" s="7" t="s">
        <v>123</v>
      </c>
      <c r="E28" s="8">
        <v>94</v>
      </c>
      <c r="F28" s="51">
        <v>393</v>
      </c>
      <c r="G28" s="51" t="s">
        <v>82</v>
      </c>
      <c r="H28" s="56">
        <v>0</v>
      </c>
      <c r="I28" s="47">
        <v>0.026049768518518517</v>
      </c>
      <c r="J28" s="48">
        <f t="shared" si="3"/>
        <v>0.026049768518518517</v>
      </c>
      <c r="K28" s="45">
        <v>4</v>
      </c>
      <c r="L28" s="45">
        <v>2</v>
      </c>
      <c r="M28" s="45">
        <v>2</v>
      </c>
      <c r="N28" s="45">
        <v>3</v>
      </c>
      <c r="O28" s="33">
        <f t="shared" si="4"/>
        <v>0.026049768518518517</v>
      </c>
      <c r="P28" s="34">
        <f t="shared" si="5"/>
        <v>0.0051423611111111114</v>
      </c>
      <c r="Q28" s="35" t="s">
        <v>169</v>
      </c>
      <c r="R28" s="1">
        <v>12</v>
      </c>
      <c r="S28" s="1">
        <v>1</v>
      </c>
      <c r="U28" s="44"/>
    </row>
    <row r="29" spans="2:21" ht="12.75">
      <c r="B29" s="19">
        <v>20</v>
      </c>
      <c r="C29" s="50">
        <v>49</v>
      </c>
      <c r="D29" s="7" t="s">
        <v>128</v>
      </c>
      <c r="E29" s="8">
        <v>93</v>
      </c>
      <c r="F29" s="51">
        <v>357</v>
      </c>
      <c r="G29" s="51" t="s">
        <v>43</v>
      </c>
      <c r="H29" s="56">
        <v>0</v>
      </c>
      <c r="I29" s="47">
        <v>0.026585648148148146</v>
      </c>
      <c r="J29" s="48">
        <f t="shared" si="3"/>
        <v>0.026585648148148146</v>
      </c>
      <c r="K29" s="45">
        <v>1</v>
      </c>
      <c r="L29" s="45">
        <v>1</v>
      </c>
      <c r="M29" s="45">
        <v>4</v>
      </c>
      <c r="N29" s="45">
        <v>1</v>
      </c>
      <c r="O29" s="33">
        <f t="shared" si="4"/>
        <v>0.026585648148148146</v>
      </c>
      <c r="P29" s="34">
        <f t="shared" si="5"/>
        <v>0.005678240740740741</v>
      </c>
      <c r="Q29" s="35"/>
      <c r="R29" s="1">
        <v>11</v>
      </c>
      <c r="S29" s="1">
        <v>1</v>
      </c>
      <c r="U29" s="44"/>
    </row>
    <row r="30" spans="2:21" ht="12.75">
      <c r="B30" s="19">
        <v>21</v>
      </c>
      <c r="C30" s="50">
        <v>51</v>
      </c>
      <c r="D30" s="7" t="s">
        <v>130</v>
      </c>
      <c r="E30" s="8">
        <v>95</v>
      </c>
      <c r="F30" s="82" t="s">
        <v>131</v>
      </c>
      <c r="G30" s="51" t="s">
        <v>50</v>
      </c>
      <c r="H30" s="56">
        <v>0</v>
      </c>
      <c r="I30" s="47">
        <v>0.026787037037037036</v>
      </c>
      <c r="J30" s="48">
        <f t="shared" si="3"/>
        <v>0.026787037037037036</v>
      </c>
      <c r="K30" s="45">
        <v>1</v>
      </c>
      <c r="L30" s="45">
        <v>2</v>
      </c>
      <c r="M30" s="45">
        <v>3</v>
      </c>
      <c r="N30" s="45">
        <v>2</v>
      </c>
      <c r="O30" s="33">
        <f t="shared" si="4"/>
        <v>0.026787037037037036</v>
      </c>
      <c r="P30" s="34">
        <f t="shared" si="5"/>
        <v>0.0058796296296296305</v>
      </c>
      <c r="Q30" s="35"/>
      <c r="R30" s="1">
        <v>10</v>
      </c>
      <c r="S30" s="1">
        <v>1</v>
      </c>
      <c r="U30" s="44"/>
    </row>
    <row r="31" spans="2:21" ht="12.75">
      <c r="B31" s="19">
        <v>22</v>
      </c>
      <c r="C31" s="50">
        <v>53</v>
      </c>
      <c r="D31" s="7" t="s">
        <v>133</v>
      </c>
      <c r="E31" s="8">
        <v>94</v>
      </c>
      <c r="F31" s="51">
        <v>394</v>
      </c>
      <c r="G31" s="51" t="s">
        <v>41</v>
      </c>
      <c r="H31" s="56">
        <v>0</v>
      </c>
      <c r="I31" s="47">
        <v>0.027615740740740743</v>
      </c>
      <c r="J31" s="48">
        <f t="shared" si="3"/>
        <v>0.027615740740740743</v>
      </c>
      <c r="K31" s="45">
        <v>2</v>
      </c>
      <c r="L31" s="45">
        <v>2</v>
      </c>
      <c r="M31" s="45">
        <v>4</v>
      </c>
      <c r="N31" s="45">
        <v>3</v>
      </c>
      <c r="O31" s="33">
        <f t="shared" si="4"/>
        <v>0.027615740740740743</v>
      </c>
      <c r="P31" s="34">
        <f t="shared" si="5"/>
        <v>0.006708333333333337</v>
      </c>
      <c r="Q31" s="35"/>
      <c r="R31" s="1">
        <v>9</v>
      </c>
      <c r="S31" s="1">
        <v>1</v>
      </c>
      <c r="U31" s="44"/>
    </row>
    <row r="32" spans="2:21" ht="12.75">
      <c r="B32" s="19">
        <v>23</v>
      </c>
      <c r="C32" s="50">
        <v>54</v>
      </c>
      <c r="D32" s="7" t="s">
        <v>134</v>
      </c>
      <c r="E32" s="8">
        <v>94</v>
      </c>
      <c r="F32" s="51">
        <v>363</v>
      </c>
      <c r="G32" s="51" t="s">
        <v>43</v>
      </c>
      <c r="H32" s="56">
        <v>0</v>
      </c>
      <c r="I32" s="47">
        <v>0.02866898148148148</v>
      </c>
      <c r="J32" s="48">
        <f t="shared" si="3"/>
        <v>0.02866898148148148</v>
      </c>
      <c r="K32" s="45">
        <v>4</v>
      </c>
      <c r="L32" s="45">
        <v>2</v>
      </c>
      <c r="M32" s="45">
        <v>2</v>
      </c>
      <c r="N32" s="45">
        <v>2</v>
      </c>
      <c r="O32" s="33">
        <f t="shared" si="4"/>
        <v>0.02866898148148148</v>
      </c>
      <c r="P32" s="34">
        <f t="shared" si="5"/>
        <v>0.0077615740740740735</v>
      </c>
      <c r="Q32" s="35"/>
      <c r="R32" s="1">
        <v>8</v>
      </c>
      <c r="S32" s="1">
        <v>1</v>
      </c>
      <c r="U32" s="44"/>
    </row>
    <row r="33" spans="2:21" ht="12.75">
      <c r="B33" s="19">
        <v>24</v>
      </c>
      <c r="C33" s="50">
        <v>48</v>
      </c>
      <c r="D33" s="7" t="s">
        <v>127</v>
      </c>
      <c r="E33" s="8">
        <v>94</v>
      </c>
      <c r="F33" s="51">
        <v>405</v>
      </c>
      <c r="G33" s="51" t="s">
        <v>82</v>
      </c>
      <c r="H33" s="56">
        <v>0</v>
      </c>
      <c r="I33" s="47">
        <v>0.02907986111111111</v>
      </c>
      <c r="J33" s="48">
        <f t="shared" si="3"/>
        <v>0.02907986111111111</v>
      </c>
      <c r="K33" s="45">
        <v>5</v>
      </c>
      <c r="L33" s="45">
        <v>5</v>
      </c>
      <c r="M33" s="45">
        <v>4</v>
      </c>
      <c r="N33" s="45">
        <v>1</v>
      </c>
      <c r="O33" s="33">
        <f t="shared" si="4"/>
        <v>0.02907986111111111</v>
      </c>
      <c r="P33" s="34">
        <f t="shared" si="5"/>
        <v>0.008172453703703703</v>
      </c>
      <c r="Q33" s="35"/>
      <c r="R33" s="1">
        <v>7</v>
      </c>
      <c r="S33" s="1">
        <v>1</v>
      </c>
      <c r="T33" s="53"/>
      <c r="U33" s="44"/>
    </row>
    <row r="34" spans="2:21" ht="12.75">
      <c r="B34" s="19">
        <v>25</v>
      </c>
      <c r="C34" s="50">
        <v>56</v>
      </c>
      <c r="D34" s="58" t="s">
        <v>136</v>
      </c>
      <c r="E34" s="50">
        <v>93</v>
      </c>
      <c r="F34" s="51">
        <v>367</v>
      </c>
      <c r="G34" s="51" t="s">
        <v>82</v>
      </c>
      <c r="H34" s="56">
        <v>0</v>
      </c>
      <c r="I34" s="47">
        <v>0.030763888888888886</v>
      </c>
      <c r="J34" s="48">
        <f t="shared" si="3"/>
        <v>0.030763888888888886</v>
      </c>
      <c r="K34" s="45">
        <v>4</v>
      </c>
      <c r="L34" s="45">
        <v>2</v>
      </c>
      <c r="M34" s="45">
        <v>4</v>
      </c>
      <c r="N34" s="45">
        <v>4</v>
      </c>
      <c r="O34" s="33">
        <f t="shared" si="4"/>
        <v>0.030763888888888886</v>
      </c>
      <c r="P34" s="34">
        <f t="shared" si="5"/>
        <v>0.00985648148148148</v>
      </c>
      <c r="Q34" s="35"/>
      <c r="R34" s="1">
        <v>6</v>
      </c>
      <c r="S34" s="1">
        <v>1</v>
      </c>
      <c r="T34" s="53"/>
      <c r="U34" s="44"/>
    </row>
    <row r="35" spans="2:21" ht="12.75">
      <c r="B35" s="19">
        <v>26</v>
      </c>
      <c r="C35" s="50">
        <v>58</v>
      </c>
      <c r="D35" s="7" t="s">
        <v>138</v>
      </c>
      <c r="E35" s="8">
        <v>94</v>
      </c>
      <c r="F35" s="51">
        <v>411</v>
      </c>
      <c r="G35" s="51" t="s">
        <v>43</v>
      </c>
      <c r="H35" s="56">
        <v>0</v>
      </c>
      <c r="I35" s="47">
        <v>0.03256944444444444</v>
      </c>
      <c r="J35" s="48">
        <f t="shared" si="3"/>
        <v>0.03256944444444444</v>
      </c>
      <c r="K35" s="45">
        <v>1</v>
      </c>
      <c r="L35" s="45">
        <v>3</v>
      </c>
      <c r="M35" s="45">
        <v>5</v>
      </c>
      <c r="N35" s="45">
        <v>5</v>
      </c>
      <c r="O35" s="33">
        <f t="shared" si="4"/>
        <v>0.03256944444444444</v>
      </c>
      <c r="P35" s="34">
        <f t="shared" si="5"/>
        <v>0.011662037037037037</v>
      </c>
      <c r="Q35" s="35"/>
      <c r="R35" s="1">
        <v>5</v>
      </c>
      <c r="S35" s="1">
        <v>1</v>
      </c>
      <c r="T35" s="53"/>
      <c r="U35" s="44"/>
    </row>
    <row r="36" spans="2:21" ht="12.75">
      <c r="B36" s="19">
        <v>27</v>
      </c>
      <c r="C36" s="50">
        <v>59</v>
      </c>
      <c r="D36" s="7" t="s">
        <v>139</v>
      </c>
      <c r="E36" s="8">
        <v>94</v>
      </c>
      <c r="F36" s="51">
        <v>409</v>
      </c>
      <c r="G36" s="51" t="s">
        <v>43</v>
      </c>
      <c r="H36" s="56">
        <v>0</v>
      </c>
      <c r="I36" s="47">
        <v>0.03327546296296296</v>
      </c>
      <c r="J36" s="48">
        <f t="shared" si="3"/>
        <v>0.03327546296296296</v>
      </c>
      <c r="K36" s="45">
        <v>3</v>
      </c>
      <c r="L36" s="45">
        <v>5</v>
      </c>
      <c r="M36" s="45">
        <v>4</v>
      </c>
      <c r="N36" s="45">
        <v>2</v>
      </c>
      <c r="O36" s="33">
        <f t="shared" si="4"/>
        <v>0.03327546296296296</v>
      </c>
      <c r="P36" s="34">
        <f t="shared" si="5"/>
        <v>0.012368055555555552</v>
      </c>
      <c r="Q36" s="35"/>
      <c r="R36" s="1">
        <v>4</v>
      </c>
      <c r="S36" s="1">
        <v>1</v>
      </c>
      <c r="T36" s="53"/>
      <c r="U36" s="44"/>
    </row>
    <row r="37" spans="2:21" ht="13.5" thickBot="1">
      <c r="B37" s="67">
        <v>28</v>
      </c>
      <c r="C37" s="68">
        <v>57</v>
      </c>
      <c r="D37" s="83" t="s">
        <v>137</v>
      </c>
      <c r="E37" s="68">
        <v>94</v>
      </c>
      <c r="F37" s="71">
        <v>392</v>
      </c>
      <c r="G37" s="71" t="s">
        <v>82</v>
      </c>
      <c r="H37" s="84">
        <v>0</v>
      </c>
      <c r="I37" s="73">
        <v>0.03366898148148148</v>
      </c>
      <c r="J37" s="74">
        <f t="shared" si="3"/>
        <v>0.03366898148148148</v>
      </c>
      <c r="K37" s="85">
        <v>4</v>
      </c>
      <c r="L37" s="85">
        <v>5</v>
      </c>
      <c r="M37" s="85">
        <v>4</v>
      </c>
      <c r="N37" s="85">
        <v>4</v>
      </c>
      <c r="O37" s="76">
        <f t="shared" si="4"/>
        <v>0.03366898148148148</v>
      </c>
      <c r="P37" s="77">
        <f t="shared" si="5"/>
        <v>0.012761574074074074</v>
      </c>
      <c r="Q37" s="78"/>
      <c r="R37" s="69">
        <v>3</v>
      </c>
      <c r="S37" s="69"/>
      <c r="T37" s="53"/>
      <c r="U37" s="44"/>
    </row>
    <row r="38" spans="2:21" ht="12.75">
      <c r="B38" s="19"/>
      <c r="C38" s="28"/>
      <c r="D38" s="46"/>
      <c r="E38" s="28"/>
      <c r="F38" s="28"/>
      <c r="G38" s="29"/>
      <c r="H38" s="30"/>
      <c r="I38" s="47"/>
      <c r="J38" s="48"/>
      <c r="K38" s="45"/>
      <c r="L38" s="45"/>
      <c r="M38" s="45"/>
      <c r="N38" s="45"/>
      <c r="O38" s="33"/>
      <c r="P38" s="34"/>
      <c r="Q38" s="35"/>
      <c r="U38" s="44"/>
    </row>
    <row r="39" spans="2:20" ht="15">
      <c r="B39" s="19"/>
      <c r="C39" s="54"/>
      <c r="D39" s="79" t="s">
        <v>162</v>
      </c>
      <c r="E39" s="55"/>
      <c r="F39" s="55"/>
      <c r="G39" s="55"/>
      <c r="H39" s="30"/>
      <c r="I39" s="31"/>
      <c r="J39" s="32"/>
      <c r="K39" s="45"/>
      <c r="L39" s="45"/>
      <c r="M39" s="45"/>
      <c r="N39" s="45"/>
      <c r="O39" s="33"/>
      <c r="P39" s="34"/>
      <c r="Q39" s="35"/>
      <c r="T39" s="27"/>
    </row>
    <row r="40" spans="2:20" ht="15.75">
      <c r="B40" s="19"/>
      <c r="C40" s="50">
        <v>55</v>
      </c>
      <c r="D40" s="7" t="s">
        <v>135</v>
      </c>
      <c r="E40" s="8">
        <v>93</v>
      </c>
      <c r="F40" s="51">
        <v>314</v>
      </c>
      <c r="G40" s="51" t="s">
        <v>100</v>
      </c>
      <c r="H40" s="30"/>
      <c r="I40" s="31"/>
      <c r="J40" s="32"/>
      <c r="K40" s="45"/>
      <c r="L40" s="45"/>
      <c r="O40" s="2"/>
      <c r="P40" s="15"/>
      <c r="Q40" s="16"/>
      <c r="T40" s="27"/>
    </row>
    <row r="41" spans="3:29" ht="15.75">
      <c r="C41" s="50">
        <v>60</v>
      </c>
      <c r="D41" s="7" t="s">
        <v>140</v>
      </c>
      <c r="E41" s="8">
        <v>94</v>
      </c>
      <c r="F41" s="51">
        <v>320</v>
      </c>
      <c r="G41" s="51" t="s">
        <v>73</v>
      </c>
      <c r="K41" s="52"/>
      <c r="L41" s="52"/>
      <c r="O41" s="2"/>
      <c r="P41" s="2"/>
      <c r="Q41" s="16"/>
      <c r="W41" s="2"/>
      <c r="X41" s="2"/>
      <c r="Y41" s="15"/>
      <c r="Z41" s="15"/>
      <c r="AA41" s="9"/>
      <c r="AB41" s="18"/>
      <c r="AC41" s="21"/>
    </row>
    <row r="42" spans="3:29" ht="15">
      <c r="C42" s="28"/>
      <c r="D42" s="81" t="s">
        <v>164</v>
      </c>
      <c r="E42" s="28"/>
      <c r="F42" s="28"/>
      <c r="G42" s="29"/>
      <c r="L42" s="9"/>
      <c r="M42" s="9"/>
      <c r="N42" s="9"/>
      <c r="Z42" s="16"/>
      <c r="AA42" s="1"/>
      <c r="AB42" s="20"/>
      <c r="AC42" s="21"/>
    </row>
    <row r="43" spans="3:29" ht="12.75">
      <c r="C43" s="50">
        <v>59</v>
      </c>
      <c r="D43" s="7" t="s">
        <v>139</v>
      </c>
      <c r="E43" s="8">
        <v>94</v>
      </c>
      <c r="F43" s="51">
        <v>409</v>
      </c>
      <c r="G43" s="51" t="s">
        <v>43</v>
      </c>
      <c r="K43" s="1" t="s">
        <v>165</v>
      </c>
      <c r="L43" s="1"/>
      <c r="X43" s="15"/>
      <c r="Y43" s="15"/>
      <c r="Z43" s="15"/>
      <c r="AA43" s="9"/>
      <c r="AB43" s="18"/>
      <c r="AC43" s="20"/>
    </row>
    <row r="45" spans="14:17" ht="15.75">
      <c r="N45" s="2" t="s">
        <v>11</v>
      </c>
      <c r="O45" s="2"/>
      <c r="P45" s="16"/>
      <c r="Q45" s="16"/>
    </row>
    <row r="46" spans="14:17" ht="15.75">
      <c r="N46" s="2"/>
      <c r="O46" s="2"/>
      <c r="P46" s="16"/>
      <c r="Q46" s="16"/>
    </row>
    <row r="47" spans="2:17" ht="15.75">
      <c r="B47" s="57"/>
      <c r="N47" s="2" t="s">
        <v>25</v>
      </c>
      <c r="O47" s="2"/>
      <c r="P47" s="16"/>
      <c r="Q47" s="16"/>
    </row>
    <row r="48" spans="2:18" ht="12.75">
      <c r="B48" s="57"/>
      <c r="N48" s="88" t="s">
        <v>161</v>
      </c>
      <c r="O48" s="89"/>
      <c r="P48" s="89"/>
      <c r="Q48" s="89"/>
      <c r="R48" s="89"/>
    </row>
    <row r="49" ht="12.75">
      <c r="B49" s="57"/>
    </row>
  </sheetData>
  <sheetProtection/>
  <mergeCells count="6">
    <mergeCell ref="B1:S1"/>
    <mergeCell ref="B2:S2"/>
    <mergeCell ref="A3:S3"/>
    <mergeCell ref="A5:S5"/>
    <mergeCell ref="K8:N8"/>
    <mergeCell ref="N48:R48"/>
  </mergeCells>
  <printOptions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showGridLines="0" view="pageBreakPreview" zoomScale="60" zoomScalePageLayoutView="0" workbookViewId="0" topLeftCell="A6">
      <selection activeCell="A6" sqref="A6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375" style="9" customWidth="1"/>
    <col min="4" max="4" width="22.625" style="0" customWidth="1"/>
    <col min="5" max="6" width="3.625" style="15" customWidth="1"/>
    <col min="7" max="7" width="26.125" style="15" customWidth="1"/>
    <col min="8" max="8" width="10.00390625" style="0" hidden="1" customWidth="1"/>
    <col min="9" max="9" width="11.625" style="0" hidden="1" customWidth="1"/>
    <col min="10" max="10" width="8.375" style="15" hidden="1" customWidth="1"/>
    <col min="11" max="11" width="1.75390625" style="15" customWidth="1"/>
    <col min="12" max="12" width="1.625" style="15" customWidth="1"/>
    <col min="13" max="13" width="1.37890625" style="15" customWidth="1"/>
    <col min="14" max="14" width="1.625" style="15" customWidth="1"/>
    <col min="15" max="15" width="9.125" style="9" customWidth="1"/>
    <col min="16" max="16" width="9.25390625" style="18" customWidth="1"/>
    <col min="17" max="17" width="2.375" style="0" customWidth="1"/>
    <col min="18" max="18" width="3.125" style="0" customWidth="1"/>
    <col min="19" max="19" width="3.00390625" style="0" customWidth="1"/>
    <col min="23" max="23" width="3.875" style="0" customWidth="1"/>
    <col min="24" max="24" width="3.625" style="0" customWidth="1"/>
  </cols>
  <sheetData>
    <row r="1" spans="1:19" ht="23.25" customHeight="1">
      <c r="A1" s="43"/>
      <c r="B1" s="91" t="s">
        <v>26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3.25" customHeight="1">
      <c r="A2" s="43"/>
      <c r="B2" s="91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23.25" customHeight="1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4" ht="18">
      <c r="A4" s="6"/>
      <c r="B4" s="5"/>
      <c r="C4" s="10"/>
      <c r="D4" s="5"/>
      <c r="E4" s="14"/>
      <c r="F4" s="14"/>
      <c r="G4" s="17"/>
      <c r="H4" s="4"/>
      <c r="I4" s="4"/>
      <c r="J4" s="14"/>
      <c r="K4" s="14"/>
      <c r="L4" s="14"/>
      <c r="M4" s="14"/>
      <c r="N4" s="14"/>
    </row>
    <row r="5" spans="1:19" ht="18">
      <c r="A5" s="92" t="s">
        <v>170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5" ht="14.25" customHeight="1">
      <c r="A6" s="4"/>
      <c r="B6" s="4"/>
      <c r="C6" s="11"/>
      <c r="D6" s="4"/>
      <c r="E6" s="14"/>
      <c r="F6" s="14"/>
      <c r="G6" s="14"/>
      <c r="H6" s="4"/>
      <c r="I6" s="4"/>
      <c r="J6" s="14"/>
      <c r="K6" s="14"/>
      <c r="L6" s="14"/>
      <c r="M6" s="14"/>
      <c r="N6" s="14"/>
      <c r="O6" s="13"/>
    </row>
    <row r="7" spans="2:14" ht="15.75">
      <c r="B7" s="2" t="s">
        <v>23</v>
      </c>
      <c r="D7" s="3"/>
      <c r="G7" s="16"/>
      <c r="H7" s="1"/>
      <c r="I7" s="1"/>
      <c r="J7" s="16"/>
      <c r="K7" s="16"/>
      <c r="L7" s="16"/>
      <c r="M7" s="16"/>
      <c r="N7" s="16"/>
    </row>
    <row r="8" spans="2:6" ht="15.75">
      <c r="B8" s="3"/>
      <c r="C8" s="12"/>
      <c r="D8" s="2"/>
      <c r="E8" s="16"/>
      <c r="F8" s="16"/>
    </row>
    <row r="9" spans="2:16" ht="15.75">
      <c r="B9" s="2" t="s">
        <v>31</v>
      </c>
      <c r="C9" s="2"/>
      <c r="D9" s="2"/>
      <c r="E9" s="2"/>
      <c r="F9" s="2"/>
      <c r="G9" s="3"/>
      <c r="H9" s="2"/>
      <c r="I9" s="2"/>
      <c r="J9" s="2"/>
      <c r="K9" s="2"/>
      <c r="L9" s="2" t="s">
        <v>174</v>
      </c>
      <c r="M9" s="2"/>
      <c r="N9" s="2"/>
      <c r="O9" s="2"/>
      <c r="P9" s="62"/>
    </row>
    <row r="10" ht="13.5" thickBot="1"/>
    <row r="11" spans="2:19" ht="15.75">
      <c r="B11" s="23" t="s">
        <v>8</v>
      </c>
      <c r="C11" s="37" t="s">
        <v>0</v>
      </c>
      <c r="D11" s="24" t="s">
        <v>12</v>
      </c>
      <c r="E11" s="36" t="s">
        <v>16</v>
      </c>
      <c r="F11" s="60" t="s">
        <v>33</v>
      </c>
      <c r="G11" s="36" t="s">
        <v>13</v>
      </c>
      <c r="H11" s="24" t="s">
        <v>1</v>
      </c>
      <c r="I11" s="24" t="s">
        <v>1</v>
      </c>
      <c r="J11" s="36" t="s">
        <v>1</v>
      </c>
      <c r="K11" s="90" t="s">
        <v>19</v>
      </c>
      <c r="L11" s="90"/>
      <c r="M11" s="90"/>
      <c r="N11" s="90"/>
      <c r="O11" s="37" t="s">
        <v>1</v>
      </c>
      <c r="P11" s="36" t="s">
        <v>17</v>
      </c>
      <c r="Q11" s="36" t="s">
        <v>10</v>
      </c>
      <c r="R11" s="36" t="s">
        <v>15</v>
      </c>
      <c r="S11" s="38" t="s">
        <v>15</v>
      </c>
    </row>
    <row r="12" spans="2:19" ht="16.5" thickBot="1">
      <c r="B12" s="25"/>
      <c r="C12" s="40"/>
      <c r="D12" s="26"/>
      <c r="E12" s="39"/>
      <c r="F12" s="61" t="s">
        <v>34</v>
      </c>
      <c r="G12" s="39" t="s">
        <v>9</v>
      </c>
      <c r="H12" s="26" t="s">
        <v>2</v>
      </c>
      <c r="I12" s="26" t="s">
        <v>3</v>
      </c>
      <c r="J12" s="39" t="s">
        <v>7</v>
      </c>
      <c r="K12" s="39" t="s">
        <v>5</v>
      </c>
      <c r="L12" s="39" t="s">
        <v>5</v>
      </c>
      <c r="M12" s="39" t="s">
        <v>6</v>
      </c>
      <c r="N12" s="39" t="s">
        <v>6</v>
      </c>
      <c r="O12" s="40" t="s">
        <v>4</v>
      </c>
      <c r="P12" s="39" t="s">
        <v>18</v>
      </c>
      <c r="Q12" s="42"/>
      <c r="R12" s="39" t="s">
        <v>14</v>
      </c>
      <c r="S12" s="41" t="s">
        <v>20</v>
      </c>
    </row>
    <row r="13" spans="2:19" ht="12" customHeight="1">
      <c r="B13" s="19">
        <v>1</v>
      </c>
      <c r="C13" s="50">
        <v>72</v>
      </c>
      <c r="D13" s="7" t="s">
        <v>142</v>
      </c>
      <c r="E13" s="8">
        <v>91</v>
      </c>
      <c r="F13" s="51">
        <v>224</v>
      </c>
      <c r="G13" s="51" t="s">
        <v>143</v>
      </c>
      <c r="H13" s="56">
        <v>0</v>
      </c>
      <c r="I13" s="47">
        <v>0.02180787037037037</v>
      </c>
      <c r="J13" s="48">
        <f aca="true" t="shared" si="0" ref="J13:J24">I13-H13</f>
        <v>0.02180787037037037</v>
      </c>
      <c r="K13" s="45">
        <v>0</v>
      </c>
      <c r="L13" s="45">
        <v>1</v>
      </c>
      <c r="M13" s="45">
        <v>0</v>
      </c>
      <c r="N13" s="45">
        <v>1</v>
      </c>
      <c r="O13" s="33">
        <f aca="true" t="shared" si="1" ref="O13:O24">J13</f>
        <v>0.02180787037037037</v>
      </c>
      <c r="P13" s="34">
        <f aca="true" t="shared" si="2" ref="P13:P24">I13-I$13</f>
        <v>0</v>
      </c>
      <c r="Q13" s="35" t="s">
        <v>167</v>
      </c>
      <c r="R13">
        <v>45</v>
      </c>
      <c r="S13">
        <v>15</v>
      </c>
    </row>
    <row r="14" spans="1:19" ht="12.75">
      <c r="A14">
        <v>2</v>
      </c>
      <c r="B14" s="19">
        <v>2</v>
      </c>
      <c r="C14" s="50">
        <v>71</v>
      </c>
      <c r="D14" s="7" t="s">
        <v>141</v>
      </c>
      <c r="E14" s="8">
        <v>92</v>
      </c>
      <c r="F14" s="51">
        <v>222</v>
      </c>
      <c r="G14" s="51" t="s">
        <v>75</v>
      </c>
      <c r="H14" s="56">
        <v>0</v>
      </c>
      <c r="I14" s="47">
        <v>0.022211805555555558</v>
      </c>
      <c r="J14" s="48">
        <f t="shared" si="0"/>
        <v>0.022211805555555558</v>
      </c>
      <c r="K14" s="45">
        <v>0</v>
      </c>
      <c r="L14" s="45">
        <v>0</v>
      </c>
      <c r="M14" s="45">
        <v>3</v>
      </c>
      <c r="N14" s="45">
        <v>3</v>
      </c>
      <c r="O14" s="33">
        <f t="shared" si="1"/>
        <v>0.022211805555555558</v>
      </c>
      <c r="P14" s="34">
        <f t="shared" si="2"/>
        <v>0.00040393518518518773</v>
      </c>
      <c r="Q14" s="35" t="s">
        <v>167</v>
      </c>
      <c r="R14">
        <v>44</v>
      </c>
      <c r="S14">
        <v>12</v>
      </c>
    </row>
    <row r="15" spans="2:19" ht="12.75">
      <c r="B15" s="19">
        <v>3</v>
      </c>
      <c r="C15" s="50">
        <v>73</v>
      </c>
      <c r="D15" s="7" t="s">
        <v>144</v>
      </c>
      <c r="E15" s="8">
        <v>90</v>
      </c>
      <c r="F15" s="51">
        <v>155</v>
      </c>
      <c r="G15" s="51" t="s">
        <v>143</v>
      </c>
      <c r="H15" s="56">
        <v>0</v>
      </c>
      <c r="I15" s="47">
        <v>0.022616898148148146</v>
      </c>
      <c r="J15" s="48">
        <f t="shared" si="0"/>
        <v>0.022616898148148146</v>
      </c>
      <c r="K15" s="45">
        <v>2</v>
      </c>
      <c r="L15" s="45">
        <v>1</v>
      </c>
      <c r="M15" s="45">
        <v>0</v>
      </c>
      <c r="N15" s="45">
        <v>1</v>
      </c>
      <c r="O15" s="33">
        <f t="shared" si="1"/>
        <v>0.022616898148148146</v>
      </c>
      <c r="P15" s="34">
        <f t="shared" si="2"/>
        <v>0.0008090277777777766</v>
      </c>
      <c r="Q15" s="35" t="s">
        <v>167</v>
      </c>
      <c r="R15">
        <v>43</v>
      </c>
      <c r="S15">
        <v>10</v>
      </c>
    </row>
    <row r="16" spans="2:19" ht="12.75">
      <c r="B16" s="19">
        <v>4</v>
      </c>
      <c r="C16" s="50">
        <v>74</v>
      </c>
      <c r="D16" s="7" t="s">
        <v>145</v>
      </c>
      <c r="E16" s="8">
        <v>92</v>
      </c>
      <c r="F16" s="51">
        <v>218</v>
      </c>
      <c r="G16" s="66" t="s">
        <v>50</v>
      </c>
      <c r="H16" s="56">
        <v>0</v>
      </c>
      <c r="I16" s="47">
        <v>0.02494560185185185</v>
      </c>
      <c r="J16" s="48">
        <f t="shared" si="0"/>
        <v>0.02494560185185185</v>
      </c>
      <c r="K16" s="45">
        <v>1</v>
      </c>
      <c r="L16" s="45">
        <v>1</v>
      </c>
      <c r="M16" s="45">
        <v>2</v>
      </c>
      <c r="N16" s="45">
        <v>3</v>
      </c>
      <c r="O16" s="33">
        <f t="shared" si="1"/>
        <v>0.02494560185185185</v>
      </c>
      <c r="P16" s="34">
        <f t="shared" si="2"/>
        <v>0.003137731481481481</v>
      </c>
      <c r="Q16" s="35" t="s">
        <v>168</v>
      </c>
      <c r="R16">
        <v>42</v>
      </c>
      <c r="S16">
        <v>9</v>
      </c>
    </row>
    <row r="17" spans="2:19" ht="12.75">
      <c r="B17" s="19">
        <v>5</v>
      </c>
      <c r="C17" s="50">
        <v>76</v>
      </c>
      <c r="D17" s="7" t="s">
        <v>147</v>
      </c>
      <c r="E17" s="8">
        <v>91</v>
      </c>
      <c r="F17" s="51">
        <v>225</v>
      </c>
      <c r="G17" s="51" t="s">
        <v>143</v>
      </c>
      <c r="H17" s="56">
        <v>0</v>
      </c>
      <c r="I17" s="47">
        <v>0.0261712962962963</v>
      </c>
      <c r="J17" s="48">
        <f t="shared" si="0"/>
        <v>0.0261712962962963</v>
      </c>
      <c r="K17" s="45">
        <v>0</v>
      </c>
      <c r="L17" s="45">
        <v>0</v>
      </c>
      <c r="M17" s="45">
        <v>3</v>
      </c>
      <c r="N17" s="45">
        <v>2</v>
      </c>
      <c r="O17" s="33">
        <f t="shared" si="1"/>
        <v>0.0261712962962963</v>
      </c>
      <c r="P17" s="34">
        <f t="shared" si="2"/>
        <v>0.00436342592592593</v>
      </c>
      <c r="Q17" s="35" t="s">
        <v>168</v>
      </c>
      <c r="R17">
        <v>41</v>
      </c>
      <c r="S17">
        <v>8</v>
      </c>
    </row>
    <row r="18" spans="2:19" ht="12.75">
      <c r="B18" s="19">
        <v>6</v>
      </c>
      <c r="C18" s="50">
        <v>75</v>
      </c>
      <c r="D18" s="7" t="s">
        <v>146</v>
      </c>
      <c r="E18" s="8">
        <v>91</v>
      </c>
      <c r="F18" s="51">
        <v>152</v>
      </c>
      <c r="G18" s="51" t="s">
        <v>143</v>
      </c>
      <c r="H18" s="56">
        <v>0</v>
      </c>
      <c r="I18" s="47">
        <v>0.026591435185185183</v>
      </c>
      <c r="J18" s="48">
        <f t="shared" si="0"/>
        <v>0.026591435185185183</v>
      </c>
      <c r="K18" s="45">
        <v>2</v>
      </c>
      <c r="L18" s="45">
        <v>4</v>
      </c>
      <c r="M18" s="45">
        <v>3</v>
      </c>
      <c r="N18" s="45">
        <v>3</v>
      </c>
      <c r="O18" s="33">
        <f t="shared" si="1"/>
        <v>0.026591435185185183</v>
      </c>
      <c r="P18" s="34">
        <f t="shared" si="2"/>
        <v>0.004783564814814813</v>
      </c>
      <c r="Q18" s="35" t="s">
        <v>169</v>
      </c>
      <c r="R18">
        <v>40</v>
      </c>
      <c r="S18">
        <v>7</v>
      </c>
    </row>
    <row r="19" spans="2:19" ht="12.75">
      <c r="B19" s="19">
        <v>7</v>
      </c>
      <c r="C19" s="50">
        <v>81</v>
      </c>
      <c r="D19" s="7" t="s">
        <v>152</v>
      </c>
      <c r="E19" s="8">
        <v>92</v>
      </c>
      <c r="F19" s="51">
        <v>198</v>
      </c>
      <c r="G19" s="51" t="s">
        <v>43</v>
      </c>
      <c r="H19" s="56">
        <v>0</v>
      </c>
      <c r="I19" s="47">
        <v>0.0278125</v>
      </c>
      <c r="J19" s="48">
        <f t="shared" si="0"/>
        <v>0.0278125</v>
      </c>
      <c r="K19" s="45">
        <v>1</v>
      </c>
      <c r="L19" s="45">
        <v>1</v>
      </c>
      <c r="M19" s="45">
        <v>1</v>
      </c>
      <c r="N19" s="45">
        <v>1</v>
      </c>
      <c r="O19" s="33">
        <f t="shared" si="1"/>
        <v>0.0278125</v>
      </c>
      <c r="P19" s="34">
        <f t="shared" si="2"/>
        <v>0.006004629629629631</v>
      </c>
      <c r="Q19" s="35" t="s">
        <v>169</v>
      </c>
      <c r="R19">
        <v>39</v>
      </c>
      <c r="S19">
        <v>6</v>
      </c>
    </row>
    <row r="20" spans="2:19" ht="12.75">
      <c r="B20" s="19">
        <v>8</v>
      </c>
      <c r="C20" s="50">
        <v>77</v>
      </c>
      <c r="D20" s="7" t="s">
        <v>148</v>
      </c>
      <c r="E20" s="8">
        <v>90</v>
      </c>
      <c r="F20" s="51">
        <v>103</v>
      </c>
      <c r="G20" s="51" t="s">
        <v>149</v>
      </c>
      <c r="H20" s="56">
        <v>0</v>
      </c>
      <c r="I20" s="47">
        <v>0.02809375</v>
      </c>
      <c r="J20" s="48">
        <f t="shared" si="0"/>
        <v>0.02809375</v>
      </c>
      <c r="K20" s="45">
        <v>3</v>
      </c>
      <c r="L20" s="45">
        <v>3</v>
      </c>
      <c r="M20" s="45">
        <v>3</v>
      </c>
      <c r="N20" s="45">
        <v>2</v>
      </c>
      <c r="O20" s="33">
        <f t="shared" si="1"/>
        <v>0.02809375</v>
      </c>
      <c r="P20" s="34">
        <f t="shared" si="2"/>
        <v>0.006285879629629631</v>
      </c>
      <c r="Q20" s="35" t="s">
        <v>169</v>
      </c>
      <c r="R20">
        <v>38</v>
      </c>
      <c r="S20">
        <v>5</v>
      </c>
    </row>
    <row r="21" spans="2:19" ht="12.75">
      <c r="B21" s="19">
        <v>9</v>
      </c>
      <c r="C21" s="50">
        <v>83</v>
      </c>
      <c r="D21" s="7" t="s">
        <v>154</v>
      </c>
      <c r="E21" s="8">
        <v>91</v>
      </c>
      <c r="F21" s="51">
        <v>148</v>
      </c>
      <c r="G21" s="51" t="s">
        <v>38</v>
      </c>
      <c r="H21" s="56">
        <v>0</v>
      </c>
      <c r="I21" s="47">
        <v>0.02829861111111111</v>
      </c>
      <c r="J21" s="48">
        <f t="shared" si="0"/>
        <v>0.02829861111111111</v>
      </c>
      <c r="K21" s="45">
        <v>1</v>
      </c>
      <c r="L21" s="45">
        <v>2</v>
      </c>
      <c r="M21" s="45">
        <v>1</v>
      </c>
      <c r="N21" s="45">
        <v>1</v>
      </c>
      <c r="O21" s="33">
        <f t="shared" si="1"/>
        <v>0.02829861111111111</v>
      </c>
      <c r="P21" s="34">
        <f t="shared" si="2"/>
        <v>0.006490740740740741</v>
      </c>
      <c r="Q21" s="35" t="s">
        <v>169</v>
      </c>
      <c r="R21">
        <v>37</v>
      </c>
      <c r="S21">
        <v>4</v>
      </c>
    </row>
    <row r="22" spans="2:20" ht="12.75">
      <c r="B22" s="19">
        <v>10</v>
      </c>
      <c r="C22" s="50">
        <v>80</v>
      </c>
      <c r="D22" s="7" t="s">
        <v>151</v>
      </c>
      <c r="E22" s="8">
        <v>91</v>
      </c>
      <c r="F22" s="51">
        <v>161</v>
      </c>
      <c r="G22" s="51" t="s">
        <v>143</v>
      </c>
      <c r="H22" s="56">
        <v>0</v>
      </c>
      <c r="I22" s="47">
        <v>0.029837962962962965</v>
      </c>
      <c r="J22" s="48">
        <f t="shared" si="0"/>
        <v>0.029837962962962965</v>
      </c>
      <c r="K22" s="45">
        <v>4</v>
      </c>
      <c r="L22" s="45">
        <v>4</v>
      </c>
      <c r="M22" s="45">
        <v>5</v>
      </c>
      <c r="N22" s="45">
        <v>3</v>
      </c>
      <c r="O22" s="33">
        <f t="shared" si="1"/>
        <v>0.029837962962962965</v>
      </c>
      <c r="P22" s="34">
        <f t="shared" si="2"/>
        <v>0.008030092592592596</v>
      </c>
      <c r="Q22" s="35"/>
      <c r="R22">
        <v>36</v>
      </c>
      <c r="S22">
        <v>3</v>
      </c>
      <c r="T22" s="53"/>
    </row>
    <row r="23" spans="2:20" ht="12.75">
      <c r="B23" s="19">
        <v>11</v>
      </c>
      <c r="C23" s="50">
        <v>82</v>
      </c>
      <c r="D23" s="7" t="s">
        <v>153</v>
      </c>
      <c r="E23" s="8">
        <v>92</v>
      </c>
      <c r="F23" s="51">
        <v>278</v>
      </c>
      <c r="G23" s="51" t="s">
        <v>45</v>
      </c>
      <c r="H23" s="56">
        <v>0</v>
      </c>
      <c r="I23" s="47">
        <v>0.030115740740740738</v>
      </c>
      <c r="J23" s="48">
        <f t="shared" si="0"/>
        <v>0.030115740740740738</v>
      </c>
      <c r="K23" s="45">
        <v>4</v>
      </c>
      <c r="L23" s="45">
        <v>3</v>
      </c>
      <c r="M23" s="45">
        <v>1</v>
      </c>
      <c r="N23" s="45">
        <v>2</v>
      </c>
      <c r="O23" s="33">
        <f t="shared" si="1"/>
        <v>0.030115740740740738</v>
      </c>
      <c r="P23" s="34">
        <f t="shared" si="2"/>
        <v>0.008307870370370368</v>
      </c>
      <c r="Q23" s="35"/>
      <c r="R23">
        <v>35</v>
      </c>
      <c r="S23">
        <v>2</v>
      </c>
      <c r="T23" s="53"/>
    </row>
    <row r="24" spans="2:21" ht="12.75">
      <c r="B24" s="19">
        <v>12</v>
      </c>
      <c r="C24" s="50">
        <v>78</v>
      </c>
      <c r="D24" s="7" t="s">
        <v>173</v>
      </c>
      <c r="E24" s="8">
        <v>92</v>
      </c>
      <c r="F24" s="51">
        <v>292</v>
      </c>
      <c r="G24" s="66" t="s">
        <v>50</v>
      </c>
      <c r="H24" s="56">
        <v>0</v>
      </c>
      <c r="I24" s="47">
        <v>0.030324074074074073</v>
      </c>
      <c r="J24" s="48">
        <f t="shared" si="0"/>
        <v>0.030324074074074073</v>
      </c>
      <c r="K24" s="45">
        <v>1</v>
      </c>
      <c r="L24" s="45">
        <v>3</v>
      </c>
      <c r="M24" s="45">
        <v>4</v>
      </c>
      <c r="N24" s="45">
        <v>2</v>
      </c>
      <c r="O24" s="33">
        <f t="shared" si="1"/>
        <v>0.030324074074074073</v>
      </c>
      <c r="P24" s="34">
        <f t="shared" si="2"/>
        <v>0.008516203703703703</v>
      </c>
      <c r="Q24" s="35"/>
      <c r="R24">
        <v>34</v>
      </c>
      <c r="S24">
        <v>1</v>
      </c>
      <c r="T24" s="53"/>
      <c r="U24" s="44"/>
    </row>
    <row r="25" spans="2:20" ht="12.75">
      <c r="B25" s="19">
        <v>13</v>
      </c>
      <c r="C25" s="50">
        <v>79</v>
      </c>
      <c r="D25" s="7" t="s">
        <v>150</v>
      </c>
      <c r="E25" s="8">
        <v>92</v>
      </c>
      <c r="F25" s="51">
        <v>246</v>
      </c>
      <c r="G25" s="51" t="s">
        <v>38</v>
      </c>
      <c r="H25" s="56">
        <v>0</v>
      </c>
      <c r="I25" s="47">
        <v>0.030810185185185187</v>
      </c>
      <c r="J25" s="48">
        <f>I25-H25</f>
        <v>0.030810185185185187</v>
      </c>
      <c r="K25" s="45">
        <v>3</v>
      </c>
      <c r="L25" s="45">
        <v>2</v>
      </c>
      <c r="M25" s="45">
        <v>3</v>
      </c>
      <c r="N25" s="45">
        <v>3</v>
      </c>
      <c r="O25" s="33">
        <f>J25</f>
        <v>0.030810185185185187</v>
      </c>
      <c r="P25" s="34">
        <f>I25-I$13</f>
        <v>0.009002314814814817</v>
      </c>
      <c r="Q25" s="35"/>
      <c r="R25">
        <v>33</v>
      </c>
      <c r="T25" s="27"/>
    </row>
    <row r="26" spans="2:20" ht="12.75">
      <c r="B26" s="19">
        <v>14</v>
      </c>
      <c r="C26" s="50">
        <v>84</v>
      </c>
      <c r="D26" s="7" t="s">
        <v>155</v>
      </c>
      <c r="E26" s="8">
        <v>92</v>
      </c>
      <c r="F26" s="51">
        <v>217</v>
      </c>
      <c r="G26" s="66" t="s">
        <v>50</v>
      </c>
      <c r="H26" s="56">
        <v>0</v>
      </c>
      <c r="I26" s="47">
        <v>0.03099537037037037</v>
      </c>
      <c r="J26" s="48">
        <f>I26-H26</f>
        <v>0.03099537037037037</v>
      </c>
      <c r="K26" s="45">
        <v>2</v>
      </c>
      <c r="L26" s="45">
        <v>1</v>
      </c>
      <c r="M26" s="45">
        <v>2</v>
      </c>
      <c r="N26" s="45">
        <v>3</v>
      </c>
      <c r="O26" s="33">
        <f>J26</f>
        <v>0.03099537037037037</v>
      </c>
      <c r="P26" s="34">
        <f>I26-I$13</f>
        <v>0.009187500000000001</v>
      </c>
      <c r="Q26" s="35"/>
      <c r="R26">
        <v>32</v>
      </c>
      <c r="T26" s="27"/>
    </row>
    <row r="27" spans="2:20" ht="12.75">
      <c r="B27" s="19">
        <v>15</v>
      </c>
      <c r="C27" s="50">
        <v>88</v>
      </c>
      <c r="D27" s="7" t="s">
        <v>159</v>
      </c>
      <c r="E27" s="8">
        <v>90</v>
      </c>
      <c r="F27" s="51">
        <v>215</v>
      </c>
      <c r="G27" s="66" t="s">
        <v>50</v>
      </c>
      <c r="H27" s="56">
        <v>0</v>
      </c>
      <c r="I27" s="47">
        <v>0.03152777777777777</v>
      </c>
      <c r="J27" s="48">
        <f>I27-H27</f>
        <v>0.03152777777777777</v>
      </c>
      <c r="K27" s="45">
        <v>2</v>
      </c>
      <c r="L27" s="45">
        <v>0</v>
      </c>
      <c r="M27" s="45">
        <v>5</v>
      </c>
      <c r="N27" s="45">
        <v>0</v>
      </c>
      <c r="O27" s="33">
        <f>J27</f>
        <v>0.03152777777777777</v>
      </c>
      <c r="P27" s="34">
        <f>I27-I$13</f>
        <v>0.009719907407407403</v>
      </c>
      <c r="Q27" s="35"/>
      <c r="R27">
        <v>31</v>
      </c>
      <c r="T27" s="27"/>
    </row>
    <row r="28" spans="2:19" ht="13.5" thickBot="1">
      <c r="B28" s="67">
        <v>16</v>
      </c>
      <c r="C28" s="68">
        <v>86</v>
      </c>
      <c r="D28" s="69" t="s">
        <v>157</v>
      </c>
      <c r="E28" s="70">
        <v>92</v>
      </c>
      <c r="F28" s="71">
        <v>204</v>
      </c>
      <c r="G28" s="71" t="s">
        <v>43</v>
      </c>
      <c r="H28" s="84">
        <v>0</v>
      </c>
      <c r="I28" s="73">
        <v>0.03163194444444444</v>
      </c>
      <c r="J28" s="74">
        <f>I28-H28</f>
        <v>0.03163194444444444</v>
      </c>
      <c r="K28" s="85">
        <v>1</v>
      </c>
      <c r="L28" s="85">
        <v>1</v>
      </c>
      <c r="M28" s="85">
        <v>1</v>
      </c>
      <c r="N28" s="85">
        <v>2</v>
      </c>
      <c r="O28" s="76">
        <f>J28</f>
        <v>0.03163194444444444</v>
      </c>
      <c r="P28" s="77">
        <f>I28-I$13</f>
        <v>0.009824074074074072</v>
      </c>
      <c r="Q28" s="78"/>
      <c r="R28" s="80">
        <v>30</v>
      </c>
      <c r="S28" s="80"/>
    </row>
    <row r="29" spans="3:7" ht="12.75">
      <c r="C29" s="19"/>
      <c r="D29" s="7"/>
      <c r="E29" s="8"/>
      <c r="F29" s="8"/>
      <c r="G29" s="22"/>
    </row>
    <row r="30" spans="4:17" ht="15.75">
      <c r="D30" s="63" t="s">
        <v>172</v>
      </c>
      <c r="K30" s="2"/>
      <c r="L30" s="2"/>
      <c r="M30" s="16"/>
      <c r="N30" s="16"/>
      <c r="O30" s="1"/>
      <c r="P30" s="20"/>
      <c r="Q30" s="21"/>
    </row>
    <row r="31" spans="3:17" ht="15.75">
      <c r="C31" s="50">
        <v>87</v>
      </c>
      <c r="D31" s="7" t="s">
        <v>158</v>
      </c>
      <c r="E31" s="8">
        <v>92</v>
      </c>
      <c r="F31" s="51">
        <v>297</v>
      </c>
      <c r="G31" s="51" t="s">
        <v>43</v>
      </c>
      <c r="K31" s="2"/>
      <c r="L31" s="2"/>
      <c r="M31" s="16"/>
      <c r="N31" s="16"/>
      <c r="O31" s="1"/>
      <c r="P31" s="20"/>
      <c r="Q31" s="21"/>
    </row>
    <row r="32" spans="3:17" ht="15.75">
      <c r="C32" s="50">
        <v>89</v>
      </c>
      <c r="D32" s="7" t="s">
        <v>160</v>
      </c>
      <c r="E32" s="8">
        <v>92</v>
      </c>
      <c r="F32" s="51">
        <v>281</v>
      </c>
      <c r="G32" s="51" t="s">
        <v>45</v>
      </c>
      <c r="K32" s="2"/>
      <c r="L32" s="2"/>
      <c r="M32" s="16"/>
      <c r="N32" s="16"/>
      <c r="O32" s="1"/>
      <c r="P32" s="20"/>
      <c r="Q32" s="21"/>
    </row>
    <row r="33" spans="3:17" ht="15.75">
      <c r="C33" s="50">
        <v>85</v>
      </c>
      <c r="D33" s="59" t="s">
        <v>156</v>
      </c>
      <c r="E33" s="8">
        <v>91</v>
      </c>
      <c r="F33" s="51">
        <v>234</v>
      </c>
      <c r="G33" s="51" t="s">
        <v>38</v>
      </c>
      <c r="K33" s="2"/>
      <c r="L33" s="2"/>
      <c r="M33" s="16"/>
      <c r="N33" s="16"/>
      <c r="O33" s="1"/>
      <c r="P33" s="20"/>
      <c r="Q33" s="21"/>
    </row>
    <row r="34" spans="11:17" ht="15.75">
      <c r="K34" s="2"/>
      <c r="L34" s="2"/>
      <c r="M34" s="16"/>
      <c r="N34" s="16"/>
      <c r="O34" s="1"/>
      <c r="P34" s="20"/>
      <c r="Q34" s="21"/>
    </row>
    <row r="35" spans="11:18" ht="15.75">
      <c r="K35" s="2"/>
      <c r="L35" s="2"/>
      <c r="M35" s="16"/>
      <c r="N35" s="16"/>
      <c r="O35" s="2" t="s">
        <v>11</v>
      </c>
      <c r="P35" s="2"/>
      <c r="Q35" s="16"/>
      <c r="R35" s="16"/>
    </row>
    <row r="36" spans="11:18" ht="15.75">
      <c r="K36" s="2"/>
      <c r="L36" s="2"/>
      <c r="M36" s="16"/>
      <c r="N36" s="16"/>
      <c r="O36" s="2"/>
      <c r="P36" s="2"/>
      <c r="Q36" s="16"/>
      <c r="R36" s="16"/>
    </row>
    <row r="37" spans="11:18" ht="15.75">
      <c r="K37" s="2"/>
      <c r="L37" s="2"/>
      <c r="M37" s="16"/>
      <c r="N37" s="16"/>
      <c r="O37" s="2" t="s">
        <v>25</v>
      </c>
      <c r="P37" s="2"/>
      <c r="Q37" s="16"/>
      <c r="R37" s="16"/>
    </row>
    <row r="38" spans="11:18" ht="15.75">
      <c r="K38" s="2"/>
      <c r="L38" s="2"/>
      <c r="M38" s="16"/>
      <c r="N38" s="16"/>
      <c r="O38" s="88" t="s">
        <v>161</v>
      </c>
      <c r="P38" s="88"/>
      <c r="Q38" s="88"/>
      <c r="R38" s="88"/>
    </row>
    <row r="39" spans="11:17" ht="15.75">
      <c r="K39" s="2"/>
      <c r="L39" s="2"/>
      <c r="M39" s="16"/>
      <c r="N39" s="16"/>
      <c r="O39" s="1"/>
      <c r="P39" s="20"/>
      <c r="Q39" s="21"/>
    </row>
    <row r="40" spans="11:17" ht="15.75">
      <c r="K40" s="2"/>
      <c r="L40" s="2"/>
      <c r="M40" s="16"/>
      <c r="N40" s="16"/>
      <c r="O40" s="1"/>
      <c r="P40" s="20"/>
      <c r="Q40" s="21"/>
    </row>
    <row r="41" spans="11:17" ht="15.75">
      <c r="K41" s="2"/>
      <c r="L41" s="2"/>
      <c r="M41" s="16"/>
      <c r="N41" s="16"/>
      <c r="O41" s="1"/>
      <c r="P41" s="20"/>
      <c r="Q41" s="21"/>
    </row>
    <row r="42" spans="11:17" ht="15.75">
      <c r="K42" s="2"/>
      <c r="L42" s="2"/>
      <c r="M42" s="16"/>
      <c r="N42" s="16"/>
      <c r="O42" s="1"/>
      <c r="P42" s="20"/>
      <c r="Q42" s="21"/>
    </row>
    <row r="43" spans="11:17" ht="15.75">
      <c r="K43" s="2"/>
      <c r="L43" s="2"/>
      <c r="M43" s="16"/>
      <c r="N43" s="16"/>
      <c r="O43" s="1"/>
      <c r="P43" s="20"/>
      <c r="Q43" s="21"/>
    </row>
    <row r="44" spans="11:17" ht="15.75">
      <c r="K44" s="2"/>
      <c r="L44" s="2"/>
      <c r="M44" s="16"/>
      <c r="N44" s="16"/>
      <c r="O44" s="1"/>
      <c r="P44" s="20"/>
      <c r="Q44" s="21"/>
    </row>
    <row r="45" spans="11:17" ht="15.75">
      <c r="K45" s="2"/>
      <c r="L45" s="2"/>
      <c r="M45" s="16"/>
      <c r="N45" s="16"/>
      <c r="O45" s="1"/>
      <c r="P45" s="20"/>
      <c r="Q45" s="21"/>
    </row>
    <row r="46" spans="11:17" ht="15.75">
      <c r="K46" s="2"/>
      <c r="L46" s="2"/>
      <c r="M46" s="16"/>
      <c r="N46" s="16"/>
      <c r="O46" s="1"/>
      <c r="P46" s="20"/>
      <c r="Q46" s="21"/>
    </row>
    <row r="47" spans="11:17" ht="15.75">
      <c r="K47" s="2"/>
      <c r="L47" s="2"/>
      <c r="M47" s="16"/>
      <c r="N47" s="16"/>
      <c r="O47" s="1"/>
      <c r="P47" s="20"/>
      <c r="Q47" s="21"/>
    </row>
    <row r="48" spans="11:17" ht="15.75">
      <c r="K48" s="2"/>
      <c r="L48" s="2"/>
      <c r="M48" s="16"/>
      <c r="N48" s="16"/>
      <c r="O48" s="1"/>
      <c r="P48" s="20"/>
      <c r="Q48" s="21"/>
    </row>
    <row r="49" spans="11:17" ht="15.75">
      <c r="K49" s="2"/>
      <c r="L49" s="2"/>
      <c r="M49" s="16"/>
      <c r="N49" s="16"/>
      <c r="O49" s="1"/>
      <c r="P49" s="20"/>
      <c r="Q49" s="21"/>
    </row>
    <row r="50" spans="11:17" ht="15.75">
      <c r="K50" s="2"/>
      <c r="L50" s="2"/>
      <c r="M50" s="16"/>
      <c r="N50" s="16"/>
      <c r="O50" s="1"/>
      <c r="P50" s="20"/>
      <c r="Q50" s="21"/>
    </row>
    <row r="51" spans="11:17" ht="15.75">
      <c r="K51" s="2"/>
      <c r="L51" s="2"/>
      <c r="M51" s="16"/>
      <c r="N51" s="16"/>
      <c r="O51" s="1"/>
      <c r="P51" s="20"/>
      <c r="Q51" s="21"/>
    </row>
    <row r="52" spans="11:17" ht="15.75">
      <c r="K52" s="2"/>
      <c r="L52" s="2"/>
      <c r="M52" s="16"/>
      <c r="N52" s="16"/>
      <c r="O52" s="1"/>
      <c r="P52" s="20"/>
      <c r="Q52" s="21"/>
    </row>
    <row r="53" spans="11:17" ht="15.75">
      <c r="K53" s="2"/>
      <c r="L53" s="2"/>
      <c r="M53" s="16"/>
      <c r="N53" s="16"/>
      <c r="O53" s="1"/>
      <c r="P53" s="20"/>
      <c r="Q53" s="21"/>
    </row>
    <row r="54" spans="11:17" ht="15.75">
      <c r="K54" s="2"/>
      <c r="L54" s="2"/>
      <c r="M54" s="16"/>
      <c r="N54" s="16"/>
      <c r="O54" s="1"/>
      <c r="P54" s="20"/>
      <c r="Q54" s="21"/>
    </row>
    <row r="55" spans="11:17" ht="15.75">
      <c r="K55" s="2"/>
      <c r="L55" s="2"/>
      <c r="M55" s="16"/>
      <c r="N55" s="16"/>
      <c r="O55" s="1"/>
      <c r="P55" s="20"/>
      <c r="Q55" s="21"/>
    </row>
    <row r="56" spans="11:17" ht="15.75">
      <c r="K56" s="2"/>
      <c r="L56" s="2"/>
      <c r="M56" s="16"/>
      <c r="N56" s="16"/>
      <c r="O56" s="1"/>
      <c r="P56" s="20"/>
      <c r="Q56" s="21"/>
    </row>
    <row r="57" spans="11:17" ht="15.75">
      <c r="K57" s="2"/>
      <c r="L57" s="2"/>
      <c r="M57" s="16"/>
      <c r="N57" s="16"/>
      <c r="O57" s="1"/>
      <c r="P57" s="20"/>
      <c r="Q57" s="21"/>
    </row>
    <row r="58" spans="11:17" ht="15.75">
      <c r="K58" s="2"/>
      <c r="L58" s="2"/>
      <c r="M58" s="16"/>
      <c r="N58" s="16"/>
      <c r="O58" s="1"/>
      <c r="P58" s="20"/>
      <c r="Q58" s="21"/>
    </row>
    <row r="59" spans="11:17" ht="15.75">
      <c r="K59" s="2"/>
      <c r="L59" s="2"/>
      <c r="M59" s="16"/>
      <c r="N59" s="16"/>
      <c r="O59" s="1"/>
      <c r="P59" s="20"/>
      <c r="Q59" s="21"/>
    </row>
    <row r="60" spans="11:17" ht="15.75">
      <c r="K60" s="2"/>
      <c r="L60" s="2"/>
      <c r="M60" s="16"/>
      <c r="N60" s="16"/>
      <c r="O60" s="1"/>
      <c r="P60" s="20"/>
      <c r="Q60" s="21"/>
    </row>
    <row r="61" spans="11:17" ht="15.75">
      <c r="K61" s="2"/>
      <c r="L61" s="2"/>
      <c r="M61" s="16"/>
      <c r="N61" s="16"/>
      <c r="O61" s="1"/>
      <c r="P61" s="20"/>
      <c r="Q61" s="21"/>
    </row>
    <row r="62" spans="11:17" ht="15.75">
      <c r="K62" s="2"/>
      <c r="L62" s="2"/>
      <c r="M62" s="16"/>
      <c r="N62" s="16"/>
      <c r="O62" s="1"/>
      <c r="P62" s="20"/>
      <c r="Q62" s="21"/>
    </row>
  </sheetData>
  <sheetProtection/>
  <mergeCells count="6">
    <mergeCell ref="O38:R38"/>
    <mergeCell ref="K11:N11"/>
    <mergeCell ref="B1:S1"/>
    <mergeCell ref="B2:S2"/>
    <mergeCell ref="A3:S3"/>
    <mergeCell ref="A5:S5"/>
  </mergeCells>
  <printOptions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showGridLines="0" view="pageBreakPreview" zoomScale="60" zoomScalePageLayoutView="0" workbookViewId="0" topLeftCell="A1">
      <selection activeCell="N4" sqref="N4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75390625" style="9" customWidth="1"/>
    <col min="4" max="4" width="22.625" style="0" customWidth="1"/>
    <col min="5" max="6" width="3.375" style="15" customWidth="1"/>
    <col min="7" max="7" width="25.25390625" style="15" customWidth="1"/>
    <col min="8" max="8" width="10.00390625" style="0" hidden="1" customWidth="1"/>
    <col min="9" max="9" width="11.625" style="0" hidden="1" customWidth="1"/>
    <col min="10" max="10" width="8.375" style="15" hidden="1" customWidth="1"/>
    <col min="11" max="11" width="1.75390625" style="15" customWidth="1"/>
    <col min="12" max="12" width="1.625" style="15" customWidth="1"/>
    <col min="13" max="13" width="1.37890625" style="15" customWidth="1"/>
    <col min="14" max="14" width="1.625" style="15" customWidth="1"/>
    <col min="15" max="15" width="10.00390625" style="9" customWidth="1"/>
    <col min="16" max="16" width="9.00390625" style="18" customWidth="1"/>
    <col min="17" max="17" width="2.375" style="0" customWidth="1"/>
    <col min="18" max="18" width="3.125" style="0" customWidth="1"/>
    <col min="19" max="19" width="3.00390625" style="0" customWidth="1"/>
    <col min="23" max="23" width="4.875" style="0" customWidth="1"/>
    <col min="24" max="24" width="4.125" style="0" customWidth="1"/>
  </cols>
  <sheetData>
    <row r="1" spans="1:19" ht="23.25" customHeight="1">
      <c r="A1" s="43"/>
      <c r="B1" s="91" t="s">
        <v>26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3.25" customHeight="1">
      <c r="A2" s="43"/>
      <c r="B2" s="91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23.25" customHeight="1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4" ht="18">
      <c r="A4" s="6"/>
      <c r="B4" s="5"/>
      <c r="C4" s="10"/>
      <c r="D4" s="5"/>
      <c r="E4" s="14"/>
      <c r="F4" s="14"/>
      <c r="G4" s="17"/>
      <c r="H4" s="4"/>
      <c r="I4" s="4"/>
      <c r="J4" s="14"/>
      <c r="K4" s="14"/>
      <c r="L4" s="14"/>
      <c r="M4" s="14"/>
      <c r="N4" s="14"/>
    </row>
    <row r="5" spans="1:19" ht="18">
      <c r="A5" s="92" t="s">
        <v>170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5" ht="14.25" customHeight="1">
      <c r="A6" s="4"/>
      <c r="B6" s="4"/>
      <c r="C6" s="11"/>
      <c r="D6" s="4"/>
      <c r="E6" s="14"/>
      <c r="F6" s="14"/>
      <c r="G6" s="14"/>
      <c r="H6" s="4"/>
      <c r="I6" s="4"/>
      <c r="J6" s="14"/>
      <c r="K6" s="14"/>
      <c r="L6" s="14"/>
      <c r="M6" s="14"/>
      <c r="N6" s="14"/>
      <c r="O6" s="13"/>
    </row>
    <row r="7" spans="2:14" ht="15.75">
      <c r="B7" s="2" t="s">
        <v>24</v>
      </c>
      <c r="D7" s="3"/>
      <c r="G7" s="16"/>
      <c r="H7" s="1"/>
      <c r="I7" s="1"/>
      <c r="J7" s="16"/>
      <c r="K7" s="16"/>
      <c r="L7" s="16"/>
      <c r="M7" s="16"/>
      <c r="N7" s="16"/>
    </row>
    <row r="8" spans="2:6" ht="15.75">
      <c r="B8" s="3"/>
      <c r="C8" s="12"/>
      <c r="D8" s="2"/>
      <c r="E8" s="16"/>
      <c r="F8" s="16"/>
    </row>
    <row r="9" spans="2:16" ht="15.75">
      <c r="B9" s="2" t="s">
        <v>32</v>
      </c>
      <c r="C9" s="2"/>
      <c r="D9" s="2"/>
      <c r="E9" s="2"/>
      <c r="F9" s="2"/>
      <c r="G9" s="3"/>
      <c r="H9" s="2"/>
      <c r="I9" s="2"/>
      <c r="J9" s="2"/>
      <c r="K9" s="2"/>
      <c r="L9" s="2" t="s">
        <v>176</v>
      </c>
      <c r="M9" s="2"/>
      <c r="N9" s="2"/>
      <c r="O9" s="2"/>
      <c r="P9" s="20"/>
    </row>
    <row r="10" ht="13.5" thickBot="1"/>
    <row r="11" spans="2:19" ht="15.75">
      <c r="B11" s="23" t="s">
        <v>8</v>
      </c>
      <c r="C11" s="37" t="s">
        <v>0</v>
      </c>
      <c r="D11" s="24" t="s">
        <v>12</v>
      </c>
      <c r="E11" s="36" t="s">
        <v>16</v>
      </c>
      <c r="F11" s="60" t="s">
        <v>33</v>
      </c>
      <c r="G11" s="36" t="s">
        <v>13</v>
      </c>
      <c r="H11" s="24" t="s">
        <v>1</v>
      </c>
      <c r="I11" s="24" t="s">
        <v>1</v>
      </c>
      <c r="J11" s="36" t="s">
        <v>1</v>
      </c>
      <c r="K11" s="90" t="s">
        <v>19</v>
      </c>
      <c r="L11" s="90"/>
      <c r="M11" s="90"/>
      <c r="N11" s="90"/>
      <c r="O11" s="37" t="s">
        <v>1</v>
      </c>
      <c r="P11" s="36" t="s">
        <v>17</v>
      </c>
      <c r="Q11" s="36" t="s">
        <v>10</v>
      </c>
      <c r="R11" s="36" t="s">
        <v>15</v>
      </c>
      <c r="S11" s="38" t="s">
        <v>15</v>
      </c>
    </row>
    <row r="12" spans="2:19" ht="16.5" thickBot="1">
      <c r="B12" s="25"/>
      <c r="C12" s="40"/>
      <c r="D12" s="26"/>
      <c r="E12" s="39"/>
      <c r="F12" s="61" t="s">
        <v>34</v>
      </c>
      <c r="G12" s="39" t="s">
        <v>9</v>
      </c>
      <c r="H12" s="26" t="s">
        <v>2</v>
      </c>
      <c r="I12" s="26" t="s">
        <v>3</v>
      </c>
      <c r="J12" s="39" t="s">
        <v>7</v>
      </c>
      <c r="K12" s="39" t="s">
        <v>5</v>
      </c>
      <c r="L12" s="39" t="s">
        <v>5</v>
      </c>
      <c r="M12" s="39" t="s">
        <v>6</v>
      </c>
      <c r="N12" s="39" t="s">
        <v>6</v>
      </c>
      <c r="O12" s="40" t="s">
        <v>4</v>
      </c>
      <c r="P12" s="39" t="s">
        <v>18</v>
      </c>
      <c r="Q12" s="42"/>
      <c r="R12" s="39" t="s">
        <v>14</v>
      </c>
      <c r="S12" s="41" t="s">
        <v>20</v>
      </c>
    </row>
    <row r="13" spans="2:19" ht="12" customHeight="1">
      <c r="B13" s="19">
        <v>1</v>
      </c>
      <c r="C13" s="50">
        <v>91</v>
      </c>
      <c r="D13" s="7" t="s">
        <v>74</v>
      </c>
      <c r="E13" s="8">
        <v>93</v>
      </c>
      <c r="F13" s="51">
        <v>302</v>
      </c>
      <c r="G13" s="51" t="s">
        <v>75</v>
      </c>
      <c r="H13" s="56">
        <v>0</v>
      </c>
      <c r="I13" s="47">
        <v>0.01935300925925926</v>
      </c>
      <c r="J13" s="48">
        <f aca="true" t="shared" si="0" ref="J13:J32">I13-H13</f>
        <v>0.01935300925925926</v>
      </c>
      <c r="K13" s="45">
        <v>1</v>
      </c>
      <c r="L13" s="45">
        <v>0</v>
      </c>
      <c r="M13" s="45">
        <v>1</v>
      </c>
      <c r="N13" s="45">
        <v>1</v>
      </c>
      <c r="O13" s="33">
        <f aca="true" t="shared" si="1" ref="O13:O32">J13</f>
        <v>0.01935300925925926</v>
      </c>
      <c r="P13" s="34">
        <f aca="true" t="shared" si="2" ref="P13:P33">I13-I$13</f>
        <v>0</v>
      </c>
      <c r="Q13" s="35" t="s">
        <v>167</v>
      </c>
      <c r="R13">
        <v>30</v>
      </c>
      <c r="S13">
        <v>9</v>
      </c>
    </row>
    <row r="14" spans="1:19" ht="12.75">
      <c r="A14">
        <v>2</v>
      </c>
      <c r="B14" s="19">
        <v>2</v>
      </c>
      <c r="C14" s="50">
        <v>93</v>
      </c>
      <c r="D14" s="7" t="s">
        <v>77</v>
      </c>
      <c r="E14" s="8">
        <v>93</v>
      </c>
      <c r="F14" s="51">
        <v>286</v>
      </c>
      <c r="G14" s="51" t="s">
        <v>75</v>
      </c>
      <c r="H14" s="56">
        <v>0</v>
      </c>
      <c r="I14" s="47">
        <v>0.021122685185185185</v>
      </c>
      <c r="J14" s="48">
        <f t="shared" si="0"/>
        <v>0.021122685185185185</v>
      </c>
      <c r="K14" s="45">
        <v>1</v>
      </c>
      <c r="L14" s="45">
        <v>0</v>
      </c>
      <c r="M14" s="45">
        <v>2</v>
      </c>
      <c r="N14" s="45">
        <v>2</v>
      </c>
      <c r="O14" s="33">
        <f t="shared" si="1"/>
        <v>0.021122685185185185</v>
      </c>
      <c r="P14" s="34">
        <f t="shared" si="2"/>
        <v>0.0017696759259259245</v>
      </c>
      <c r="Q14" s="35" t="s">
        <v>168</v>
      </c>
      <c r="R14">
        <v>29</v>
      </c>
      <c r="S14">
        <v>7</v>
      </c>
    </row>
    <row r="15" spans="2:19" ht="12.75">
      <c r="B15" s="19">
        <v>3</v>
      </c>
      <c r="C15" s="50">
        <v>92</v>
      </c>
      <c r="D15" s="7" t="s">
        <v>76</v>
      </c>
      <c r="E15" s="8">
        <v>95</v>
      </c>
      <c r="F15" s="51">
        <v>384</v>
      </c>
      <c r="G15" s="51" t="s">
        <v>75</v>
      </c>
      <c r="H15" s="56">
        <v>0</v>
      </c>
      <c r="I15" s="47">
        <v>0.02128009259259259</v>
      </c>
      <c r="J15" s="48">
        <f t="shared" si="0"/>
        <v>0.02128009259259259</v>
      </c>
      <c r="K15" s="45">
        <v>2</v>
      </c>
      <c r="L15" s="45">
        <v>4</v>
      </c>
      <c r="M15" s="45">
        <v>2</v>
      </c>
      <c r="N15" s="45">
        <v>3</v>
      </c>
      <c r="O15" s="33">
        <f t="shared" si="1"/>
        <v>0.02128009259259259</v>
      </c>
      <c r="P15" s="34">
        <f t="shared" si="2"/>
        <v>0.0019270833333333293</v>
      </c>
      <c r="Q15" s="35" t="s">
        <v>168</v>
      </c>
      <c r="R15">
        <v>28</v>
      </c>
      <c r="S15">
        <v>6</v>
      </c>
    </row>
    <row r="16" spans="2:19" ht="12.75">
      <c r="B16" s="19">
        <v>4</v>
      </c>
      <c r="C16" s="50">
        <v>99</v>
      </c>
      <c r="D16" s="7" t="s">
        <v>84</v>
      </c>
      <c r="E16" s="8">
        <v>93</v>
      </c>
      <c r="F16" s="51">
        <v>362</v>
      </c>
      <c r="G16" s="51" t="s">
        <v>43</v>
      </c>
      <c r="H16" s="56">
        <v>0</v>
      </c>
      <c r="I16" s="47">
        <v>0.022240740740740738</v>
      </c>
      <c r="J16" s="48">
        <f t="shared" si="0"/>
        <v>0.022240740740740738</v>
      </c>
      <c r="K16" s="45">
        <v>0</v>
      </c>
      <c r="L16" s="45">
        <v>1</v>
      </c>
      <c r="M16" s="45">
        <v>2</v>
      </c>
      <c r="N16" s="45">
        <v>1</v>
      </c>
      <c r="O16" s="33">
        <f t="shared" si="1"/>
        <v>0.022240740740740738</v>
      </c>
      <c r="P16" s="34">
        <f t="shared" si="2"/>
        <v>0.0028877314814814772</v>
      </c>
      <c r="Q16" s="35" t="s">
        <v>168</v>
      </c>
      <c r="R16">
        <v>27</v>
      </c>
      <c r="S16">
        <v>5</v>
      </c>
    </row>
    <row r="17" spans="2:19" ht="12.75">
      <c r="B17" s="19">
        <v>5</v>
      </c>
      <c r="C17" s="50">
        <v>96</v>
      </c>
      <c r="D17" s="7" t="s">
        <v>80</v>
      </c>
      <c r="E17" s="8">
        <v>94</v>
      </c>
      <c r="F17" s="51">
        <v>349</v>
      </c>
      <c r="G17" s="51" t="s">
        <v>75</v>
      </c>
      <c r="H17" s="56">
        <v>0</v>
      </c>
      <c r="I17" s="47">
        <v>0.023488425925925923</v>
      </c>
      <c r="J17" s="48">
        <f t="shared" si="0"/>
        <v>0.023488425925925923</v>
      </c>
      <c r="K17" s="45">
        <v>3</v>
      </c>
      <c r="L17" s="45">
        <v>1</v>
      </c>
      <c r="M17" s="45">
        <v>4</v>
      </c>
      <c r="N17" s="45">
        <v>2</v>
      </c>
      <c r="O17" s="33">
        <f t="shared" si="1"/>
        <v>0.023488425925925923</v>
      </c>
      <c r="P17" s="34">
        <f t="shared" si="2"/>
        <v>0.004135416666666662</v>
      </c>
      <c r="Q17" s="35" t="s">
        <v>169</v>
      </c>
      <c r="R17">
        <v>26</v>
      </c>
      <c r="S17">
        <v>5</v>
      </c>
    </row>
    <row r="18" spans="2:19" ht="12.75">
      <c r="B18" s="19">
        <v>6</v>
      </c>
      <c r="C18" s="50">
        <v>94</v>
      </c>
      <c r="D18" s="7" t="s">
        <v>78</v>
      </c>
      <c r="E18" s="8">
        <v>94</v>
      </c>
      <c r="F18" s="51">
        <v>385</v>
      </c>
      <c r="G18" s="51" t="s">
        <v>75</v>
      </c>
      <c r="H18" s="56">
        <v>0</v>
      </c>
      <c r="I18" s="47">
        <v>0.023530092592592592</v>
      </c>
      <c r="J18" s="48">
        <f t="shared" si="0"/>
        <v>0.023530092592592592</v>
      </c>
      <c r="K18" s="45">
        <v>3</v>
      </c>
      <c r="L18" s="45">
        <v>3</v>
      </c>
      <c r="M18" s="45">
        <v>2</v>
      </c>
      <c r="N18" s="45">
        <v>2</v>
      </c>
      <c r="O18" s="33">
        <f t="shared" si="1"/>
        <v>0.023530092592592592</v>
      </c>
      <c r="P18" s="34">
        <f t="shared" si="2"/>
        <v>0.004177083333333331</v>
      </c>
      <c r="Q18" s="35" t="s">
        <v>169</v>
      </c>
      <c r="R18">
        <v>25</v>
      </c>
      <c r="S18">
        <v>4</v>
      </c>
    </row>
    <row r="19" spans="2:19" ht="12.75">
      <c r="B19" s="19">
        <v>7</v>
      </c>
      <c r="C19" s="50">
        <v>100</v>
      </c>
      <c r="D19" s="7" t="s">
        <v>85</v>
      </c>
      <c r="E19" s="8">
        <v>93</v>
      </c>
      <c r="F19" s="51">
        <v>235</v>
      </c>
      <c r="G19" s="51" t="s">
        <v>43</v>
      </c>
      <c r="H19" s="56">
        <v>0</v>
      </c>
      <c r="I19" s="47">
        <v>0.02406712962962963</v>
      </c>
      <c r="J19" s="48">
        <f t="shared" si="0"/>
        <v>0.02406712962962963</v>
      </c>
      <c r="K19" s="45">
        <v>1</v>
      </c>
      <c r="L19" s="45">
        <v>0</v>
      </c>
      <c r="M19" s="45">
        <v>5</v>
      </c>
      <c r="N19" s="45">
        <v>2</v>
      </c>
      <c r="O19" s="33">
        <f t="shared" si="1"/>
        <v>0.02406712962962963</v>
      </c>
      <c r="P19" s="34">
        <f t="shared" si="2"/>
        <v>0.0047141203703703685</v>
      </c>
      <c r="Q19" s="35" t="s">
        <v>169</v>
      </c>
      <c r="R19">
        <v>24</v>
      </c>
      <c r="S19">
        <v>4</v>
      </c>
    </row>
    <row r="20" spans="2:19" ht="12.75">
      <c r="B20" s="19">
        <v>8</v>
      </c>
      <c r="C20" s="50">
        <v>95</v>
      </c>
      <c r="D20" s="7" t="s">
        <v>79</v>
      </c>
      <c r="E20" s="8">
        <v>93</v>
      </c>
      <c r="F20" s="51">
        <v>359</v>
      </c>
      <c r="G20" s="51" t="s">
        <v>43</v>
      </c>
      <c r="H20" s="56">
        <v>0</v>
      </c>
      <c r="I20" s="47">
        <v>0.02412847222222222</v>
      </c>
      <c r="J20" s="48">
        <f t="shared" si="0"/>
        <v>0.02412847222222222</v>
      </c>
      <c r="K20" s="45">
        <v>2</v>
      </c>
      <c r="L20" s="45">
        <v>3</v>
      </c>
      <c r="M20" s="45">
        <v>5</v>
      </c>
      <c r="N20" s="45">
        <v>3</v>
      </c>
      <c r="O20" s="33">
        <f t="shared" si="1"/>
        <v>0.02412847222222222</v>
      </c>
      <c r="P20" s="34">
        <f t="shared" si="2"/>
        <v>0.0047754629629629605</v>
      </c>
      <c r="Q20" s="35" t="s">
        <v>169</v>
      </c>
      <c r="R20">
        <v>23</v>
      </c>
      <c r="S20">
        <v>3</v>
      </c>
    </row>
    <row r="21" spans="2:19" ht="12.75">
      <c r="B21" s="19">
        <v>9</v>
      </c>
      <c r="C21" s="50">
        <v>101</v>
      </c>
      <c r="D21" s="7" t="s">
        <v>86</v>
      </c>
      <c r="E21" s="8">
        <v>94</v>
      </c>
      <c r="F21" s="51">
        <v>398</v>
      </c>
      <c r="G21" s="51" t="s">
        <v>41</v>
      </c>
      <c r="H21" s="56">
        <v>0</v>
      </c>
      <c r="I21" s="47">
        <v>0.024337962962962964</v>
      </c>
      <c r="J21" s="48">
        <f t="shared" si="0"/>
        <v>0.024337962962962964</v>
      </c>
      <c r="K21" s="45">
        <v>2</v>
      </c>
      <c r="L21" s="45">
        <v>3</v>
      </c>
      <c r="M21" s="45">
        <v>2</v>
      </c>
      <c r="N21" s="45">
        <v>1</v>
      </c>
      <c r="O21" s="33">
        <f t="shared" si="1"/>
        <v>0.024337962962962964</v>
      </c>
      <c r="P21" s="34">
        <f t="shared" si="2"/>
        <v>0.004984953703703703</v>
      </c>
      <c r="Q21" s="35"/>
      <c r="R21">
        <v>22</v>
      </c>
      <c r="S21">
        <v>3</v>
      </c>
    </row>
    <row r="22" spans="2:19" ht="12.75">
      <c r="B22" s="19">
        <v>10</v>
      </c>
      <c r="C22" s="50">
        <v>97</v>
      </c>
      <c r="D22" s="7" t="s">
        <v>81</v>
      </c>
      <c r="E22" s="8">
        <v>94</v>
      </c>
      <c r="F22" s="51">
        <v>391</v>
      </c>
      <c r="G22" s="51" t="s">
        <v>82</v>
      </c>
      <c r="H22" s="56">
        <v>0</v>
      </c>
      <c r="I22" s="47">
        <v>0.024834490740740744</v>
      </c>
      <c r="J22" s="48">
        <f t="shared" si="0"/>
        <v>0.024834490740740744</v>
      </c>
      <c r="K22" s="45">
        <v>0</v>
      </c>
      <c r="L22" s="45">
        <v>2</v>
      </c>
      <c r="M22" s="45">
        <v>3</v>
      </c>
      <c r="N22" s="45">
        <v>4</v>
      </c>
      <c r="O22" s="33">
        <f t="shared" si="1"/>
        <v>0.024834490740740744</v>
      </c>
      <c r="P22" s="34">
        <f t="shared" si="2"/>
        <v>0.005481481481481483</v>
      </c>
      <c r="Q22" s="35"/>
      <c r="R22">
        <v>21</v>
      </c>
      <c r="S22">
        <v>2</v>
      </c>
    </row>
    <row r="23" spans="2:19" ht="12.75">
      <c r="B23" s="19">
        <v>11</v>
      </c>
      <c r="C23" s="50">
        <v>98</v>
      </c>
      <c r="D23" s="7" t="s">
        <v>83</v>
      </c>
      <c r="E23" s="8">
        <v>93</v>
      </c>
      <c r="F23" s="51">
        <v>285</v>
      </c>
      <c r="G23" s="51" t="s">
        <v>75</v>
      </c>
      <c r="H23" s="56">
        <v>0</v>
      </c>
      <c r="I23" s="47">
        <v>0.02517824074074074</v>
      </c>
      <c r="J23" s="48">
        <f t="shared" si="0"/>
        <v>0.02517824074074074</v>
      </c>
      <c r="K23" s="45">
        <v>3</v>
      </c>
      <c r="L23" s="45">
        <v>3</v>
      </c>
      <c r="M23" s="45">
        <v>4</v>
      </c>
      <c r="N23" s="45">
        <v>3</v>
      </c>
      <c r="O23" s="33">
        <f t="shared" si="1"/>
        <v>0.02517824074074074</v>
      </c>
      <c r="P23" s="34">
        <f t="shared" si="2"/>
        <v>0.00582523148148148</v>
      </c>
      <c r="Q23" s="35"/>
      <c r="R23">
        <v>20</v>
      </c>
      <c r="S23">
        <v>2</v>
      </c>
    </row>
    <row r="24" spans="2:19" ht="12.75">
      <c r="B24" s="19">
        <v>12</v>
      </c>
      <c r="C24" s="50">
        <v>107</v>
      </c>
      <c r="D24" s="7" t="s">
        <v>94</v>
      </c>
      <c r="E24" s="8">
        <v>93</v>
      </c>
      <c r="F24" s="51">
        <v>358</v>
      </c>
      <c r="G24" s="51" t="s">
        <v>43</v>
      </c>
      <c r="H24" s="56">
        <v>0</v>
      </c>
      <c r="I24" s="47">
        <v>0.02677083333333333</v>
      </c>
      <c r="J24" s="48">
        <f>I24-H24</f>
        <v>0.02677083333333333</v>
      </c>
      <c r="K24" s="45">
        <v>3</v>
      </c>
      <c r="L24" s="45">
        <v>1</v>
      </c>
      <c r="M24" s="45">
        <v>1</v>
      </c>
      <c r="N24" s="45">
        <v>0</v>
      </c>
      <c r="O24" s="33">
        <f>J24</f>
        <v>0.02677083333333333</v>
      </c>
      <c r="P24" s="34">
        <f t="shared" si="2"/>
        <v>0.00741782407407407</v>
      </c>
      <c r="Q24" s="35"/>
      <c r="R24">
        <v>19</v>
      </c>
      <c r="S24">
        <v>2</v>
      </c>
    </row>
    <row r="25" spans="2:19" ht="12.75">
      <c r="B25" s="19">
        <v>13</v>
      </c>
      <c r="C25" s="50">
        <v>102</v>
      </c>
      <c r="D25" s="7" t="s">
        <v>87</v>
      </c>
      <c r="E25" s="8">
        <v>94</v>
      </c>
      <c r="F25" s="51">
        <v>377</v>
      </c>
      <c r="G25" s="51" t="s">
        <v>43</v>
      </c>
      <c r="H25" s="56">
        <v>0</v>
      </c>
      <c r="I25" s="47">
        <v>0.026833333333333334</v>
      </c>
      <c r="J25" s="48">
        <f t="shared" si="0"/>
        <v>0.026833333333333334</v>
      </c>
      <c r="K25" s="45">
        <v>3</v>
      </c>
      <c r="L25" s="45">
        <v>3</v>
      </c>
      <c r="M25" s="45">
        <v>3</v>
      </c>
      <c r="N25" s="45">
        <v>4</v>
      </c>
      <c r="O25" s="33">
        <f t="shared" si="1"/>
        <v>0.026833333333333334</v>
      </c>
      <c r="P25" s="34">
        <f t="shared" si="2"/>
        <v>0.007480324074074073</v>
      </c>
      <c r="Q25" s="35"/>
      <c r="R25">
        <v>18</v>
      </c>
      <c r="S25">
        <v>1</v>
      </c>
    </row>
    <row r="26" spans="2:19" ht="12.75">
      <c r="B26" s="19">
        <v>14</v>
      </c>
      <c r="C26" s="50">
        <v>103</v>
      </c>
      <c r="D26" s="7" t="s">
        <v>88</v>
      </c>
      <c r="E26" s="8">
        <v>94</v>
      </c>
      <c r="F26" s="51">
        <v>276</v>
      </c>
      <c r="G26" s="51" t="s">
        <v>89</v>
      </c>
      <c r="H26" s="56">
        <v>0</v>
      </c>
      <c r="I26" s="47">
        <v>0.027043981481481485</v>
      </c>
      <c r="J26" s="48">
        <f t="shared" si="0"/>
        <v>0.027043981481481485</v>
      </c>
      <c r="K26" s="45">
        <v>3</v>
      </c>
      <c r="L26" s="45">
        <v>2</v>
      </c>
      <c r="M26" s="45">
        <v>3</v>
      </c>
      <c r="N26" s="45">
        <v>3</v>
      </c>
      <c r="O26" s="33">
        <f t="shared" si="1"/>
        <v>0.027043981481481485</v>
      </c>
      <c r="P26" s="34">
        <f t="shared" si="2"/>
        <v>0.007690972222222224</v>
      </c>
      <c r="Q26" s="35"/>
      <c r="R26">
        <v>17</v>
      </c>
      <c r="S26">
        <v>1</v>
      </c>
    </row>
    <row r="27" spans="2:21" ht="12.75">
      <c r="B27" s="19">
        <v>15</v>
      </c>
      <c r="C27" s="50">
        <v>108</v>
      </c>
      <c r="D27" s="7" t="s">
        <v>95</v>
      </c>
      <c r="E27" s="8">
        <v>93</v>
      </c>
      <c r="F27" s="51">
        <v>360</v>
      </c>
      <c r="G27" s="51" t="s">
        <v>43</v>
      </c>
      <c r="H27" s="56">
        <v>0</v>
      </c>
      <c r="I27" s="47">
        <v>0.027546296296296294</v>
      </c>
      <c r="J27" s="48">
        <f>I27-H27</f>
        <v>0.027546296296296294</v>
      </c>
      <c r="K27" s="45">
        <v>1</v>
      </c>
      <c r="L27" s="45">
        <v>4</v>
      </c>
      <c r="M27" s="45">
        <v>3</v>
      </c>
      <c r="N27" s="45">
        <v>2</v>
      </c>
      <c r="O27" s="33">
        <f>J27</f>
        <v>0.027546296296296294</v>
      </c>
      <c r="P27" s="34">
        <f t="shared" si="2"/>
        <v>0.008193287037037034</v>
      </c>
      <c r="Q27" s="35"/>
      <c r="R27">
        <v>16</v>
      </c>
      <c r="S27">
        <v>1</v>
      </c>
      <c r="U27" s="44"/>
    </row>
    <row r="28" spans="2:21" ht="12.75">
      <c r="B28" s="19">
        <v>16</v>
      </c>
      <c r="C28" s="50">
        <v>105</v>
      </c>
      <c r="D28" s="7" t="s">
        <v>92</v>
      </c>
      <c r="E28" s="8">
        <v>94</v>
      </c>
      <c r="F28" s="82" t="s">
        <v>93</v>
      </c>
      <c r="G28" s="51" t="s">
        <v>50</v>
      </c>
      <c r="H28" s="56">
        <v>0</v>
      </c>
      <c r="I28" s="47">
        <v>0.028067129629629626</v>
      </c>
      <c r="J28" s="48">
        <f t="shared" si="0"/>
        <v>0.028067129629629626</v>
      </c>
      <c r="K28" s="45">
        <v>5</v>
      </c>
      <c r="L28" s="45">
        <v>4</v>
      </c>
      <c r="M28" s="45">
        <v>3</v>
      </c>
      <c r="N28" s="45">
        <v>3</v>
      </c>
      <c r="O28" s="33">
        <f t="shared" si="1"/>
        <v>0.028067129629629626</v>
      </c>
      <c r="P28" s="34">
        <f t="shared" si="2"/>
        <v>0.008714120370370365</v>
      </c>
      <c r="Q28" s="35"/>
      <c r="R28">
        <v>15</v>
      </c>
      <c r="S28">
        <v>1</v>
      </c>
      <c r="T28" s="53"/>
      <c r="U28" s="44"/>
    </row>
    <row r="29" spans="2:21" ht="12.75">
      <c r="B29" s="19">
        <v>17</v>
      </c>
      <c r="C29" s="50">
        <v>104</v>
      </c>
      <c r="D29" s="7" t="s">
        <v>90</v>
      </c>
      <c r="E29" s="8">
        <v>94</v>
      </c>
      <c r="F29" s="82" t="s">
        <v>91</v>
      </c>
      <c r="G29" s="51" t="s">
        <v>50</v>
      </c>
      <c r="H29" s="56">
        <v>0</v>
      </c>
      <c r="I29" s="47">
        <v>0.029063657407407406</v>
      </c>
      <c r="J29" s="48">
        <f t="shared" si="0"/>
        <v>0.029063657407407406</v>
      </c>
      <c r="K29" s="45">
        <v>0</v>
      </c>
      <c r="L29" s="45">
        <v>2</v>
      </c>
      <c r="M29" s="45">
        <v>3</v>
      </c>
      <c r="N29" s="45">
        <v>4</v>
      </c>
      <c r="O29" s="33">
        <f t="shared" si="1"/>
        <v>0.029063657407407406</v>
      </c>
      <c r="P29" s="34">
        <f>I29-I$13</f>
        <v>0.009710648148148145</v>
      </c>
      <c r="Q29" s="35"/>
      <c r="R29">
        <v>14</v>
      </c>
      <c r="T29" s="53"/>
      <c r="U29" s="44"/>
    </row>
    <row r="30" spans="2:21" ht="12.75">
      <c r="B30" s="19">
        <v>18</v>
      </c>
      <c r="C30" s="50">
        <v>114</v>
      </c>
      <c r="D30" s="7" t="s">
        <v>104</v>
      </c>
      <c r="E30" s="8">
        <v>93</v>
      </c>
      <c r="F30" s="51">
        <v>355</v>
      </c>
      <c r="G30" s="51" t="s">
        <v>41</v>
      </c>
      <c r="H30" s="56">
        <v>0</v>
      </c>
      <c r="I30" s="47">
        <v>0.029166666666666664</v>
      </c>
      <c r="J30" s="48">
        <f aca="true" t="shared" si="3" ref="J30:J38">I30-H30</f>
        <v>0.029166666666666664</v>
      </c>
      <c r="K30" s="45">
        <v>2</v>
      </c>
      <c r="L30" s="45">
        <v>1</v>
      </c>
      <c r="M30" s="45">
        <v>2</v>
      </c>
      <c r="N30" s="45">
        <v>2</v>
      </c>
      <c r="O30" s="33">
        <f aca="true" t="shared" si="4" ref="O30:O38">J30</f>
        <v>0.029166666666666664</v>
      </c>
      <c r="P30" s="34">
        <f>I30-I$13</f>
        <v>0.009813657407407403</v>
      </c>
      <c r="Q30" s="35"/>
      <c r="R30">
        <v>13</v>
      </c>
      <c r="T30" s="53"/>
      <c r="U30" s="44"/>
    </row>
    <row r="31" spans="2:21" ht="12.75">
      <c r="B31" s="19">
        <v>19</v>
      </c>
      <c r="C31" s="50">
        <v>106</v>
      </c>
      <c r="D31" s="7" t="s">
        <v>175</v>
      </c>
      <c r="E31" s="8">
        <v>94</v>
      </c>
      <c r="F31" s="51">
        <v>378</v>
      </c>
      <c r="G31" s="51" t="s">
        <v>43</v>
      </c>
      <c r="H31" s="56">
        <v>0</v>
      </c>
      <c r="I31" s="47">
        <v>0.030162037037037032</v>
      </c>
      <c r="J31" s="48">
        <f t="shared" si="0"/>
        <v>0.030162037037037032</v>
      </c>
      <c r="K31" s="45">
        <v>0</v>
      </c>
      <c r="L31" s="45">
        <v>5</v>
      </c>
      <c r="M31" s="45">
        <v>4</v>
      </c>
      <c r="N31" s="45">
        <v>4</v>
      </c>
      <c r="O31" s="33">
        <f t="shared" si="1"/>
        <v>0.030162037037037032</v>
      </c>
      <c r="P31" s="34">
        <f>I31-I$13</f>
        <v>0.010809027777777772</v>
      </c>
      <c r="Q31" s="35"/>
      <c r="R31">
        <v>12</v>
      </c>
      <c r="T31" s="53"/>
      <c r="U31" s="44"/>
    </row>
    <row r="32" spans="2:21" ht="12.75">
      <c r="B32" s="19">
        <v>20</v>
      </c>
      <c r="C32" s="50">
        <v>111</v>
      </c>
      <c r="D32" s="7" t="s">
        <v>99</v>
      </c>
      <c r="E32" s="8">
        <v>93</v>
      </c>
      <c r="F32" s="51">
        <v>316</v>
      </c>
      <c r="G32" s="51" t="s">
        <v>100</v>
      </c>
      <c r="H32" s="56">
        <v>0</v>
      </c>
      <c r="I32" s="47">
        <v>0.030173611111111113</v>
      </c>
      <c r="J32" s="48">
        <f t="shared" si="0"/>
        <v>0.030173611111111113</v>
      </c>
      <c r="K32" s="45">
        <v>2</v>
      </c>
      <c r="L32" s="45">
        <v>3</v>
      </c>
      <c r="M32" s="45">
        <v>3</v>
      </c>
      <c r="N32" s="45">
        <v>1</v>
      </c>
      <c r="O32" s="33">
        <f t="shared" si="1"/>
        <v>0.030173611111111113</v>
      </c>
      <c r="P32" s="34">
        <f>I32-I$13</f>
        <v>0.010820601851851852</v>
      </c>
      <c r="Q32" s="35"/>
      <c r="R32">
        <v>11</v>
      </c>
      <c r="T32" s="53"/>
      <c r="U32" s="44"/>
    </row>
    <row r="33" spans="2:21" ht="12.75">
      <c r="B33" s="19">
        <v>21</v>
      </c>
      <c r="C33" s="50">
        <v>110</v>
      </c>
      <c r="D33" s="7" t="s">
        <v>97</v>
      </c>
      <c r="E33" s="8">
        <v>94</v>
      </c>
      <c r="F33" s="51">
        <v>390</v>
      </c>
      <c r="G33" s="51" t="s">
        <v>98</v>
      </c>
      <c r="H33" s="56">
        <v>0</v>
      </c>
      <c r="I33" s="47">
        <v>0.030219907407407407</v>
      </c>
      <c r="J33" s="48">
        <f>I33-H33</f>
        <v>0.030219907407407407</v>
      </c>
      <c r="K33" s="45">
        <v>3</v>
      </c>
      <c r="L33" s="45">
        <v>4</v>
      </c>
      <c r="M33" s="45">
        <v>2</v>
      </c>
      <c r="N33" s="45">
        <v>3</v>
      </c>
      <c r="O33" s="33">
        <f>J33</f>
        <v>0.030219907407407407</v>
      </c>
      <c r="P33" s="34">
        <f t="shared" si="2"/>
        <v>0.010866898148148146</v>
      </c>
      <c r="Q33" s="35"/>
      <c r="R33">
        <v>10</v>
      </c>
      <c r="T33" s="53"/>
      <c r="U33" s="44"/>
    </row>
    <row r="34" spans="2:20" ht="12.75">
      <c r="B34" s="19">
        <v>22</v>
      </c>
      <c r="C34" s="50">
        <v>113</v>
      </c>
      <c r="D34" s="7" t="s">
        <v>103</v>
      </c>
      <c r="E34" s="8">
        <v>94</v>
      </c>
      <c r="F34" s="51">
        <v>389</v>
      </c>
      <c r="G34" s="51" t="s">
        <v>98</v>
      </c>
      <c r="H34" s="56">
        <v>0</v>
      </c>
      <c r="I34" s="47">
        <v>0.03071759259259259</v>
      </c>
      <c r="J34" s="48">
        <f t="shared" si="3"/>
        <v>0.03071759259259259</v>
      </c>
      <c r="K34" s="45">
        <v>2</v>
      </c>
      <c r="L34" s="45">
        <v>2</v>
      </c>
      <c r="M34" s="45">
        <v>3</v>
      </c>
      <c r="N34" s="45">
        <v>1</v>
      </c>
      <c r="O34" s="33">
        <f t="shared" si="4"/>
        <v>0.03071759259259259</v>
      </c>
      <c r="P34" s="34">
        <f>I34-I$13</f>
        <v>0.01136458333333333</v>
      </c>
      <c r="Q34" s="35"/>
      <c r="R34">
        <v>9</v>
      </c>
      <c r="T34" s="53"/>
    </row>
    <row r="35" spans="2:20" ht="12.75">
      <c r="B35" s="19">
        <v>23</v>
      </c>
      <c r="C35" s="50">
        <v>112</v>
      </c>
      <c r="D35" s="7" t="s">
        <v>101</v>
      </c>
      <c r="E35" s="8">
        <v>93</v>
      </c>
      <c r="F35" s="51">
        <v>346</v>
      </c>
      <c r="G35" s="66" t="s">
        <v>102</v>
      </c>
      <c r="H35" s="56">
        <v>0</v>
      </c>
      <c r="I35" s="47">
        <v>0.03238425925925926</v>
      </c>
      <c r="J35" s="48">
        <f t="shared" si="3"/>
        <v>0.03238425925925926</v>
      </c>
      <c r="K35" s="45">
        <v>3</v>
      </c>
      <c r="L35" s="45">
        <v>2</v>
      </c>
      <c r="M35" s="45">
        <v>5</v>
      </c>
      <c r="N35" s="45">
        <v>5</v>
      </c>
      <c r="O35" s="33">
        <f t="shared" si="4"/>
        <v>0.03238425925925926</v>
      </c>
      <c r="P35" s="34">
        <f>I35-I$13</f>
        <v>0.013031249999999998</v>
      </c>
      <c r="Q35" s="35"/>
      <c r="R35">
        <v>8</v>
      </c>
      <c r="T35" s="53"/>
    </row>
    <row r="36" spans="2:18" ht="12.75">
      <c r="B36" s="19">
        <v>24</v>
      </c>
      <c r="C36" s="50">
        <v>109</v>
      </c>
      <c r="D36" s="7" t="s">
        <v>96</v>
      </c>
      <c r="E36" s="8">
        <v>94</v>
      </c>
      <c r="F36" s="51">
        <v>321</v>
      </c>
      <c r="G36" s="51" t="s">
        <v>50</v>
      </c>
      <c r="H36" s="56">
        <v>0</v>
      </c>
      <c r="I36" s="47">
        <v>0.033032407407407406</v>
      </c>
      <c r="J36" s="48">
        <f>I36-H36</f>
        <v>0.033032407407407406</v>
      </c>
      <c r="K36" s="45">
        <v>3</v>
      </c>
      <c r="L36" s="45">
        <v>4</v>
      </c>
      <c r="M36" s="45">
        <v>4</v>
      </c>
      <c r="N36" s="45">
        <v>4</v>
      </c>
      <c r="O36" s="33">
        <f>J36</f>
        <v>0.033032407407407406</v>
      </c>
      <c r="P36" s="34">
        <f>I36-I$13</f>
        <v>0.013679398148148145</v>
      </c>
      <c r="Q36" s="35"/>
      <c r="R36">
        <v>7</v>
      </c>
    </row>
    <row r="37" spans="2:18" ht="13.5" customHeight="1">
      <c r="B37" s="19">
        <v>25</v>
      </c>
      <c r="C37" s="50">
        <v>117</v>
      </c>
      <c r="D37" s="7" t="s">
        <v>107</v>
      </c>
      <c r="E37" s="8">
        <v>94</v>
      </c>
      <c r="F37" s="51">
        <v>406</v>
      </c>
      <c r="G37" s="51" t="s">
        <v>98</v>
      </c>
      <c r="H37" s="56">
        <v>0</v>
      </c>
      <c r="I37" s="47">
        <v>0.034479166666666665</v>
      </c>
      <c r="J37" s="48">
        <f t="shared" si="3"/>
        <v>0.034479166666666665</v>
      </c>
      <c r="K37" s="45">
        <v>1</v>
      </c>
      <c r="L37" s="45">
        <v>2</v>
      </c>
      <c r="M37" s="45">
        <v>2</v>
      </c>
      <c r="N37" s="45">
        <v>3</v>
      </c>
      <c r="O37" s="33">
        <f t="shared" si="4"/>
        <v>0.034479166666666665</v>
      </c>
      <c r="P37" s="34">
        <f>I37-I$13</f>
        <v>0.015126157407407404</v>
      </c>
      <c r="Q37" s="35"/>
      <c r="R37">
        <v>6</v>
      </c>
    </row>
    <row r="38" spans="2:19" ht="13.5" thickBot="1">
      <c r="B38" s="67">
        <v>26</v>
      </c>
      <c r="C38" s="68">
        <v>116</v>
      </c>
      <c r="D38" s="69" t="s">
        <v>106</v>
      </c>
      <c r="E38" s="70">
        <v>94</v>
      </c>
      <c r="F38" s="71">
        <v>319</v>
      </c>
      <c r="G38" s="71" t="s">
        <v>50</v>
      </c>
      <c r="H38" s="84">
        <v>0</v>
      </c>
      <c r="I38" s="73">
        <v>0.03949074074074074</v>
      </c>
      <c r="J38" s="74">
        <f t="shared" si="3"/>
        <v>0.03949074074074074</v>
      </c>
      <c r="K38" s="85">
        <v>4</v>
      </c>
      <c r="L38" s="85">
        <v>4</v>
      </c>
      <c r="M38" s="85">
        <v>4</v>
      </c>
      <c r="N38" s="85">
        <v>4</v>
      </c>
      <c r="O38" s="76">
        <f t="shared" si="4"/>
        <v>0.03949074074074074</v>
      </c>
      <c r="P38" s="77">
        <f>I38-I$13</f>
        <v>0.020137731481481482</v>
      </c>
      <c r="Q38" s="78"/>
      <c r="R38" s="80">
        <v>5</v>
      </c>
      <c r="S38" s="80"/>
    </row>
    <row r="39" spans="3:7" ht="12.75">
      <c r="C39" s="54"/>
      <c r="D39" s="59"/>
      <c r="E39" s="55"/>
      <c r="F39" s="55"/>
      <c r="G39" s="50"/>
    </row>
    <row r="40" spans="3:7" ht="12.75">
      <c r="C40" s="54"/>
      <c r="D40" s="63" t="s">
        <v>172</v>
      </c>
      <c r="E40" s="55"/>
      <c r="F40" s="55"/>
      <c r="G40" s="50"/>
    </row>
    <row r="41" spans="3:13" ht="12.75">
      <c r="C41" s="50">
        <v>115</v>
      </c>
      <c r="D41" s="7" t="s">
        <v>105</v>
      </c>
      <c r="E41" s="8">
        <v>94</v>
      </c>
      <c r="F41" s="51">
        <v>407</v>
      </c>
      <c r="G41" s="51" t="s">
        <v>43</v>
      </c>
      <c r="K41" s="52"/>
      <c r="L41" s="52"/>
      <c r="M41" s="52"/>
    </row>
    <row r="44" spans="15:20" ht="15.75">
      <c r="O44" s="2" t="s">
        <v>11</v>
      </c>
      <c r="P44" s="2"/>
      <c r="Q44" s="16"/>
      <c r="R44" s="16"/>
      <c r="S44" s="1"/>
      <c r="T44" s="20"/>
    </row>
    <row r="45" spans="15:20" ht="15.75">
      <c r="O45" s="2"/>
      <c r="P45" s="2"/>
      <c r="Q45" s="16"/>
      <c r="R45" s="16"/>
      <c r="S45" s="1"/>
      <c r="T45" s="20"/>
    </row>
    <row r="46" spans="15:20" ht="15.75">
      <c r="O46" s="2" t="s">
        <v>25</v>
      </c>
      <c r="P46" s="2"/>
      <c r="Q46" s="16"/>
      <c r="R46" s="16"/>
      <c r="S46" s="1"/>
      <c r="T46" s="20"/>
    </row>
    <row r="47" spans="15:18" ht="12.75">
      <c r="O47" s="88" t="s">
        <v>161</v>
      </c>
      <c r="P47" s="88"/>
      <c r="Q47" s="88"/>
      <c r="R47" s="88"/>
    </row>
  </sheetData>
  <sheetProtection/>
  <mergeCells count="6">
    <mergeCell ref="O47:R47"/>
    <mergeCell ref="K11:N11"/>
    <mergeCell ref="B1:S1"/>
    <mergeCell ref="B2:S2"/>
    <mergeCell ref="A3:S3"/>
    <mergeCell ref="A5:S5"/>
  </mergeCells>
  <printOptions/>
  <pageMargins left="0.5905511811023623" right="0" top="0.5905511811023623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user</cp:lastModifiedBy>
  <cp:lastPrinted>2011-02-11T11:25:34Z</cp:lastPrinted>
  <dcterms:created xsi:type="dcterms:W3CDTF">1999-05-14T07:47:19Z</dcterms:created>
  <dcterms:modified xsi:type="dcterms:W3CDTF">2011-02-11T11:25:59Z</dcterms:modified>
  <cp:category/>
  <cp:version/>
  <cp:contentType/>
  <cp:contentStatus/>
</cp:coreProperties>
</file>